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30" yWindow="65530" windowWidth="19224" windowHeight="3774" activeTab="0"/>
  </bookViews>
  <sheets>
    <sheet name="EMail Addresses" sheetId="1" r:id="rId1"/>
  </sheets>
  <definedNames>
    <definedName name="_xlnm.Print_Area" localSheetId="0">'EMail Addresses'!$C$1:$O$9</definedName>
  </definedNames>
  <calcPr fullCalcOnLoad="1"/>
</workbook>
</file>

<file path=xl/sharedStrings.xml><?xml version="1.0" encoding="utf-8"?>
<sst xmlns="http://schemas.openxmlformats.org/spreadsheetml/2006/main" count="34" uniqueCount="33">
  <si>
    <t>First Name</t>
  </si>
  <si>
    <t>Last Name</t>
  </si>
  <si>
    <t>Primary Email</t>
  </si>
  <si>
    <t>patrica.matthews@btinternet.com</t>
  </si>
  <si>
    <t>Chris &amp; Pat</t>
  </si>
  <si>
    <t>Matthews</t>
  </si>
  <si>
    <t>Class 1</t>
  </si>
  <si>
    <t>?</t>
  </si>
  <si>
    <t>White</t>
  </si>
  <si>
    <t>Mobile Number</t>
  </si>
  <si>
    <t>PHN</t>
  </si>
  <si>
    <t>IRC</t>
  </si>
  <si>
    <t>Sail Number</t>
  </si>
  <si>
    <t>GBR 5062T</t>
  </si>
  <si>
    <t>07854 920 228</t>
  </si>
  <si>
    <t>robertketch@btinternet.com</t>
  </si>
  <si>
    <t>Robert</t>
  </si>
  <si>
    <t>Pitts</t>
  </si>
  <si>
    <t>GBR 7969T</t>
  </si>
  <si>
    <t>Start</t>
  </si>
  <si>
    <t>Finish</t>
  </si>
  <si>
    <t>Elapsed</t>
  </si>
  <si>
    <t>Corrected</t>
  </si>
  <si>
    <t>Course Sierra to Port</t>
  </si>
  <si>
    <t>LADIES HELM RACE - SUNDAY 3 JULY</t>
  </si>
  <si>
    <t>Jenny Hooper helming Satisfaction</t>
  </si>
  <si>
    <t>Penny Jones helming Phryne</t>
  </si>
  <si>
    <t>Angela Macpherson helming Spero</t>
  </si>
  <si>
    <t>Position</t>
  </si>
  <si>
    <t>1st</t>
  </si>
  <si>
    <t>2nd</t>
  </si>
  <si>
    <t>3rd</t>
  </si>
  <si>
    <t>Helm/Yacht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</si>
</sst>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hh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9" fontId="0" fillId="0" borderId="13" xfId="0" applyNumberFormat="1" applyFont="1" applyBorder="1" applyAlignment="1" applyProtection="1">
      <alignment horizontal="center"/>
      <protection/>
    </xf>
    <xf numFmtId="169" fontId="0" fillId="0" borderId="10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14" xfId="0" applyFont="1" applyBorder="1" applyAlignment="1">
      <alignment horizontal="left"/>
    </xf>
    <xf numFmtId="169" fontId="2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39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wrapText="1"/>
    </xf>
    <xf numFmtId="0" fontId="43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169" fontId="0" fillId="0" borderId="32" xfId="0" applyNumberFormat="1" applyFont="1" applyBorder="1" applyAlignment="1">
      <alignment horizontal="center"/>
    </xf>
    <xf numFmtId="169" fontId="0" fillId="0" borderId="33" xfId="0" applyNumberFormat="1" applyFont="1" applyBorder="1" applyAlignment="1">
      <alignment horizontal="center"/>
    </xf>
    <xf numFmtId="169" fontId="20" fillId="0" borderId="33" xfId="0" applyNumberFormat="1" applyFont="1" applyBorder="1" applyAlignment="1">
      <alignment horizontal="center"/>
    </xf>
    <xf numFmtId="0" fontId="40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"/>
  <sheetViews>
    <sheetView tabSelected="1" zoomScalePageLayoutView="0" workbookViewId="0" topLeftCell="C1">
      <pane ySplit="5" topLeftCell="A6" activePane="bottomLeft" state="frozen"/>
      <selection pane="topLeft" activeCell="C1" sqref="C1"/>
      <selection pane="bottomLeft" activeCell="T6" sqref="T6"/>
    </sheetView>
  </sheetViews>
  <sheetFormatPr defaultColWidth="9.140625" defaultRowHeight="15"/>
  <cols>
    <col min="1" max="1" width="11.421875" style="0" hidden="1" customWidth="1"/>
    <col min="2" max="2" width="15.00390625" style="0" hidden="1" customWidth="1"/>
    <col min="3" max="3" width="19.57421875" style="0" customWidth="1"/>
    <col min="4" max="4" width="10.140625" style="5" hidden="1" customWidth="1"/>
    <col min="5" max="5" width="6.57421875" style="3" hidden="1" customWidth="1"/>
    <col min="6" max="6" width="7.140625" style="3" customWidth="1"/>
    <col min="7" max="7" width="6.28125" style="0" hidden="1" customWidth="1"/>
    <col min="8" max="8" width="26.421875" style="0" hidden="1" customWidth="1"/>
    <col min="9" max="9" width="13.140625" style="0" hidden="1" customWidth="1"/>
    <col min="10" max="10" width="9.421875" style="0" customWidth="1"/>
    <col min="11" max="11" width="9.7109375" style="0" customWidth="1"/>
    <col min="12" max="12" width="4.8515625" style="0" hidden="1" customWidth="1"/>
    <col min="13" max="13" width="9.28125" style="0" customWidth="1"/>
    <col min="14" max="14" width="8.57421875" style="2" customWidth="1"/>
    <col min="15" max="15" width="8.57421875" style="7" customWidth="1"/>
    <col min="16" max="30" width="8.8515625" style="10" customWidth="1"/>
  </cols>
  <sheetData>
    <row r="1" ht="18">
      <c r="C1" s="23" t="s">
        <v>24</v>
      </c>
    </row>
    <row r="2" ht="14.25" thickBot="1"/>
    <row r="3" spans="1:15" ht="14.25" customHeight="1">
      <c r="A3" t="s">
        <v>0</v>
      </c>
      <c r="B3" t="s">
        <v>1</v>
      </c>
      <c r="C3" s="30" t="s">
        <v>32</v>
      </c>
      <c r="D3" s="24" t="s">
        <v>12</v>
      </c>
      <c r="E3" s="22" t="s">
        <v>11</v>
      </c>
      <c r="F3" s="36" t="s">
        <v>10</v>
      </c>
      <c r="G3" s="48"/>
      <c r="H3" s="49" t="s">
        <v>2</v>
      </c>
      <c r="I3" s="50" t="s">
        <v>9</v>
      </c>
      <c r="J3" s="33" t="s">
        <v>23</v>
      </c>
      <c r="K3" s="34"/>
      <c r="L3" s="34"/>
      <c r="M3" s="34"/>
      <c r="N3" s="34"/>
      <c r="O3" s="35"/>
    </row>
    <row r="4" spans="3:30" s="3" customFormat="1" ht="14.25">
      <c r="C4" s="31"/>
      <c r="D4" s="16"/>
      <c r="E4" s="16"/>
      <c r="F4" s="37"/>
      <c r="G4" s="27"/>
      <c r="H4" s="14"/>
      <c r="I4" s="26"/>
      <c r="J4" s="40" t="s">
        <v>19</v>
      </c>
      <c r="K4" s="42" t="s">
        <v>20</v>
      </c>
      <c r="L4" s="12"/>
      <c r="M4" s="42" t="s">
        <v>21</v>
      </c>
      <c r="N4" s="44" t="s">
        <v>22</v>
      </c>
      <c r="O4" s="46" t="s">
        <v>28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3" customFormat="1" ht="14.25">
      <c r="A5" s="4" t="s">
        <v>6</v>
      </c>
      <c r="C5" s="32"/>
      <c r="D5" s="16"/>
      <c r="E5" s="16"/>
      <c r="F5" s="38"/>
      <c r="G5" s="27"/>
      <c r="H5" s="14"/>
      <c r="I5" s="26"/>
      <c r="J5" s="41"/>
      <c r="K5" s="43"/>
      <c r="L5" s="14"/>
      <c r="M5" s="43"/>
      <c r="N5" s="45"/>
      <c r="O5" s="47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s="13" customFormat="1" ht="42.75">
      <c r="A6" s="13" t="s">
        <v>4</v>
      </c>
      <c r="B6" s="18" t="s">
        <v>5</v>
      </c>
      <c r="C6" s="39" t="s">
        <v>25</v>
      </c>
      <c r="D6" s="13" t="s">
        <v>13</v>
      </c>
      <c r="E6" s="13">
        <v>0.96</v>
      </c>
      <c r="F6" s="17">
        <v>0.97</v>
      </c>
      <c r="G6" s="29" t="s">
        <v>8</v>
      </c>
      <c r="H6" s="13" t="s">
        <v>3</v>
      </c>
      <c r="I6" s="18" t="s">
        <v>14</v>
      </c>
      <c r="J6" s="21">
        <f>TIME(10,0,0)</f>
        <v>0.4166666666666667</v>
      </c>
      <c r="K6" s="20">
        <f>TIME(11,34,29)</f>
        <v>0.4822800925925926</v>
      </c>
      <c r="L6" s="20">
        <f>TIME(0,0,0)</f>
        <v>0</v>
      </c>
      <c r="M6" s="20">
        <f>K6-J6</f>
        <v>0.0656134259259259</v>
      </c>
      <c r="N6" s="25">
        <f>M6*F6</f>
        <v>0.06364502314814811</v>
      </c>
      <c r="O6" s="28" t="s">
        <v>29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2:30" s="13" customFormat="1" ht="42.75">
      <c r="B7" s="18"/>
      <c r="C7" s="39" t="s">
        <v>26</v>
      </c>
      <c r="F7" s="17">
        <v>0.924</v>
      </c>
      <c r="G7" s="29"/>
      <c r="I7" s="18"/>
      <c r="J7" s="19">
        <f>TIME(10,0,0)</f>
        <v>0.4166666666666667</v>
      </c>
      <c r="K7" s="20">
        <f>TIME(11,48,10)</f>
        <v>0.49178240740740736</v>
      </c>
      <c r="L7" s="20"/>
      <c r="M7" s="20">
        <f>K7-J7</f>
        <v>0.07511574074074068</v>
      </c>
      <c r="N7" s="25">
        <f>M7*F7</f>
        <v>0.06940694444444438</v>
      </c>
      <c r="O7" s="28" t="s">
        <v>30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s="13" customFormat="1" ht="43.5" thickBot="1">
      <c r="A8" s="13" t="s">
        <v>16</v>
      </c>
      <c r="B8" s="18" t="s">
        <v>17</v>
      </c>
      <c r="C8" s="51" t="s">
        <v>27</v>
      </c>
      <c r="D8" s="52" t="s">
        <v>18</v>
      </c>
      <c r="E8" s="53">
        <v>0.962</v>
      </c>
      <c r="F8" s="54">
        <v>0.906</v>
      </c>
      <c r="G8" s="55" t="s">
        <v>8</v>
      </c>
      <c r="H8" s="56" t="s">
        <v>15</v>
      </c>
      <c r="I8" s="57" t="s">
        <v>7</v>
      </c>
      <c r="J8" s="58">
        <f>TIME(10,0,0)</f>
        <v>0.4166666666666667</v>
      </c>
      <c r="K8" s="59">
        <f>TIME(12,5,10)</f>
        <v>0.5035879629629629</v>
      </c>
      <c r="L8" s="59">
        <f>TIME(0,0,0)</f>
        <v>0</v>
      </c>
      <c r="M8" s="59">
        <f>K8-J8</f>
        <v>0.08692129629629625</v>
      </c>
      <c r="N8" s="60">
        <f>M8*F8</f>
        <v>0.07875069444444441</v>
      </c>
      <c r="O8" s="61" t="s">
        <v>31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4:30" s="1" customFormat="1" ht="14.25">
      <c r="D9" s="6"/>
      <c r="E9" s="4"/>
      <c r="F9" s="4"/>
      <c r="J9" s="8"/>
      <c r="K9" s="8"/>
      <c r="L9" s="8"/>
      <c r="M9" s="8"/>
      <c r="N9" s="9"/>
      <c r="O9" s="1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</sheetData>
  <sheetProtection/>
  <mergeCells count="8">
    <mergeCell ref="C3:C5"/>
    <mergeCell ref="J3:O3"/>
    <mergeCell ref="F3:F5"/>
    <mergeCell ref="J4:J5"/>
    <mergeCell ref="K4:K5"/>
    <mergeCell ref="M4:M5"/>
    <mergeCell ref="N4:N5"/>
    <mergeCell ref="O4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cp:lastPrinted>2018-06-04T07:51:04Z</cp:lastPrinted>
  <dcterms:created xsi:type="dcterms:W3CDTF">2017-11-19T17:24:25Z</dcterms:created>
  <dcterms:modified xsi:type="dcterms:W3CDTF">2018-06-04T07:51:46Z</dcterms:modified>
  <cp:category/>
  <cp:version/>
  <cp:contentType/>
  <cp:contentStatus/>
</cp:coreProperties>
</file>