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philh\Documents\YYC Guides\Website\Calendars\"/>
    </mc:Choice>
  </mc:AlternateContent>
  <xr:revisionPtr revIDLastSave="0" documentId="13_ncr:9_{ECE01AAE-5188-4795-9A48-5125AFFFBEE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4 Cadets Sessions" sheetId="5" r:id="rId1"/>
    <sheet name="2024 Dinghy Racing" sheetId="4" r:id="rId2"/>
    <sheet name="Google_Import_Cadets" sheetId="7" r:id="rId3"/>
    <sheet name="Web_Cadets" sheetId="8" r:id="rId4"/>
    <sheet name="Google_Import__Dinghy" sheetId="9" r:id="rId5"/>
  </sheets>
  <definedNames>
    <definedName name="_xlnm._FilterDatabase" localSheetId="0" hidden="1">'2024 Cadets Sessions'!$A$1:$F$36</definedName>
    <definedName name="_xlnm._FilterDatabase" localSheetId="1" hidden="1">'2024 Dinghy Racing'!$A$1:$F$11</definedName>
    <definedName name="_xlnm.Print_Area" localSheetId="0">'2024 Cadets Sessions'!$A$1:$F$36</definedName>
    <definedName name="_xlnm.Print_Titles" localSheetId="0">'2024 Cadets Sessions'!$1:$1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9" l="1"/>
  <c r="H11" i="9"/>
  <c r="F11" i="9"/>
  <c r="E11" i="9"/>
  <c r="C11" i="9"/>
  <c r="B11" i="9"/>
  <c r="D11" i="9" s="1"/>
  <c r="A11" i="9"/>
  <c r="I10" i="9"/>
  <c r="H10" i="9"/>
  <c r="F10" i="9"/>
  <c r="C10" i="9"/>
  <c r="E10" i="9" s="1"/>
  <c r="B10" i="9"/>
  <c r="D10" i="9" s="1"/>
  <c r="A10" i="9"/>
  <c r="I9" i="9"/>
  <c r="H9" i="9"/>
  <c r="F9" i="9"/>
  <c r="E9" i="9"/>
  <c r="C9" i="9"/>
  <c r="B9" i="9"/>
  <c r="D9" i="9" s="1"/>
  <c r="A9" i="9"/>
  <c r="I8" i="9"/>
  <c r="H8" i="9"/>
  <c r="F8" i="9"/>
  <c r="C8" i="9"/>
  <c r="E8" i="9" s="1"/>
  <c r="B8" i="9"/>
  <c r="D8" i="9" s="1"/>
  <c r="A8" i="9"/>
  <c r="I7" i="9"/>
  <c r="H7" i="9"/>
  <c r="F7" i="9"/>
  <c r="E7" i="9"/>
  <c r="C7" i="9"/>
  <c r="B7" i="9"/>
  <c r="D7" i="9" s="1"/>
  <c r="A7" i="9"/>
  <c r="I6" i="9"/>
  <c r="H6" i="9"/>
  <c r="F6" i="9"/>
  <c r="C6" i="9"/>
  <c r="E6" i="9" s="1"/>
  <c r="B6" i="9"/>
  <c r="D6" i="9" s="1"/>
  <c r="A6" i="9"/>
  <c r="I5" i="9"/>
  <c r="H5" i="9"/>
  <c r="F5" i="9"/>
  <c r="E5" i="9"/>
  <c r="C5" i="9"/>
  <c r="B5" i="9"/>
  <c r="D5" i="9" s="1"/>
  <c r="A5" i="9"/>
  <c r="I4" i="9"/>
  <c r="H4" i="9"/>
  <c r="F4" i="9"/>
  <c r="C4" i="9"/>
  <c r="E4" i="9" s="1"/>
  <c r="B4" i="9"/>
  <c r="D4" i="9" s="1"/>
  <c r="A4" i="9"/>
  <c r="I3" i="9"/>
  <c r="H3" i="9"/>
  <c r="F3" i="9"/>
  <c r="E3" i="9"/>
  <c r="C3" i="9"/>
  <c r="B3" i="9"/>
  <c r="D3" i="9" s="1"/>
  <c r="A3" i="9"/>
  <c r="H2" i="9"/>
  <c r="C2" i="9"/>
  <c r="E2" i="9" s="1"/>
  <c r="A2" i="9"/>
  <c r="B2" i="9"/>
  <c r="D2" i="9" s="1"/>
  <c r="I2" i="9"/>
  <c r="F2" i="9"/>
  <c r="E5" i="8"/>
  <c r="G37" i="8"/>
  <c r="F37" i="8"/>
  <c r="E37" i="8"/>
  <c r="D37" i="8"/>
  <c r="C37" i="8"/>
  <c r="B37" i="8"/>
  <c r="A37" i="8"/>
  <c r="G36" i="8"/>
  <c r="F36" i="8"/>
  <c r="E36" i="8"/>
  <c r="D36" i="8"/>
  <c r="C36" i="8"/>
  <c r="B36" i="8"/>
  <c r="A36" i="8"/>
  <c r="G35" i="8"/>
  <c r="F35" i="8"/>
  <c r="E35" i="8"/>
  <c r="D35" i="8"/>
  <c r="C35" i="8"/>
  <c r="B35" i="8"/>
  <c r="A35" i="8"/>
  <c r="G34" i="8"/>
  <c r="F34" i="8"/>
  <c r="E34" i="8"/>
  <c r="D34" i="8"/>
  <c r="C34" i="8"/>
  <c r="B34" i="8"/>
  <c r="A34" i="8"/>
  <c r="G33" i="8"/>
  <c r="F33" i="8"/>
  <c r="E33" i="8"/>
  <c r="D33" i="8"/>
  <c r="C33" i="8"/>
  <c r="B33" i="8"/>
  <c r="A33" i="8"/>
  <c r="G32" i="8"/>
  <c r="F32" i="8"/>
  <c r="E32" i="8"/>
  <c r="D32" i="8"/>
  <c r="C32" i="8"/>
  <c r="B32" i="8"/>
  <c r="A32" i="8"/>
  <c r="G31" i="8"/>
  <c r="F31" i="8"/>
  <c r="E31" i="8"/>
  <c r="D31" i="8"/>
  <c r="C31" i="8"/>
  <c r="B31" i="8"/>
  <c r="A31" i="8"/>
  <c r="G30" i="8"/>
  <c r="F30" i="8"/>
  <c r="E30" i="8"/>
  <c r="D30" i="8"/>
  <c r="C30" i="8"/>
  <c r="B30" i="8"/>
  <c r="A30" i="8"/>
  <c r="G29" i="8"/>
  <c r="F29" i="8"/>
  <c r="E29" i="8"/>
  <c r="D29" i="8"/>
  <c r="C29" i="8"/>
  <c r="B29" i="8"/>
  <c r="A29" i="8"/>
  <c r="G28" i="8"/>
  <c r="F28" i="8"/>
  <c r="E28" i="8"/>
  <c r="D28" i="8"/>
  <c r="C28" i="8"/>
  <c r="B28" i="8"/>
  <c r="A28" i="8"/>
  <c r="G27" i="8"/>
  <c r="F27" i="8"/>
  <c r="E27" i="8"/>
  <c r="D27" i="8"/>
  <c r="C27" i="8"/>
  <c r="B27" i="8"/>
  <c r="A27" i="8"/>
  <c r="G26" i="8"/>
  <c r="F26" i="8"/>
  <c r="E26" i="8"/>
  <c r="D26" i="8"/>
  <c r="C26" i="8"/>
  <c r="B26" i="8"/>
  <c r="A26" i="8"/>
  <c r="G25" i="8"/>
  <c r="F25" i="8"/>
  <c r="E25" i="8"/>
  <c r="D25" i="8"/>
  <c r="C25" i="8"/>
  <c r="B25" i="8"/>
  <c r="A25" i="8"/>
  <c r="G24" i="8"/>
  <c r="F24" i="8"/>
  <c r="E24" i="8"/>
  <c r="D24" i="8"/>
  <c r="C24" i="8"/>
  <c r="B24" i="8"/>
  <c r="A24" i="8"/>
  <c r="G23" i="8"/>
  <c r="F23" i="8"/>
  <c r="E23" i="8"/>
  <c r="D23" i="8"/>
  <c r="C23" i="8"/>
  <c r="B23" i="8"/>
  <c r="A23" i="8"/>
  <c r="G22" i="8"/>
  <c r="F22" i="8"/>
  <c r="E22" i="8"/>
  <c r="D22" i="8"/>
  <c r="C22" i="8"/>
  <c r="B22" i="8"/>
  <c r="A22" i="8"/>
  <c r="G21" i="8"/>
  <c r="F21" i="8"/>
  <c r="E21" i="8"/>
  <c r="D21" i="8"/>
  <c r="C21" i="8"/>
  <c r="B21" i="8"/>
  <c r="A21" i="8"/>
  <c r="G20" i="8"/>
  <c r="F20" i="8"/>
  <c r="E20" i="8"/>
  <c r="D20" i="8"/>
  <c r="C20" i="8"/>
  <c r="B20" i="8"/>
  <c r="A20" i="8"/>
  <c r="G19" i="8"/>
  <c r="F19" i="8"/>
  <c r="E19" i="8"/>
  <c r="D19" i="8"/>
  <c r="C19" i="8"/>
  <c r="B19" i="8"/>
  <c r="A19" i="8"/>
  <c r="G18" i="8"/>
  <c r="F18" i="8"/>
  <c r="E18" i="8"/>
  <c r="D18" i="8"/>
  <c r="C18" i="8"/>
  <c r="B18" i="8"/>
  <c r="A18" i="8"/>
  <c r="G17" i="8"/>
  <c r="F17" i="8"/>
  <c r="E17" i="8"/>
  <c r="D17" i="8"/>
  <c r="C17" i="8"/>
  <c r="B17" i="8"/>
  <c r="A17" i="8"/>
  <c r="G16" i="8"/>
  <c r="F16" i="8"/>
  <c r="E16" i="8"/>
  <c r="D16" i="8"/>
  <c r="C16" i="8"/>
  <c r="B16" i="8"/>
  <c r="A16" i="8"/>
  <c r="G15" i="8"/>
  <c r="F15" i="8"/>
  <c r="E15" i="8"/>
  <c r="D15" i="8"/>
  <c r="C15" i="8"/>
  <c r="B15" i="8"/>
  <c r="A15" i="8"/>
  <c r="G14" i="8"/>
  <c r="F14" i="8"/>
  <c r="E14" i="8"/>
  <c r="D14" i="8"/>
  <c r="C14" i="8"/>
  <c r="B14" i="8"/>
  <c r="A14" i="8"/>
  <c r="G13" i="8"/>
  <c r="F13" i="8"/>
  <c r="E13" i="8"/>
  <c r="D13" i="8"/>
  <c r="C13" i="8"/>
  <c r="B13" i="8"/>
  <c r="A13" i="8"/>
  <c r="G12" i="8"/>
  <c r="F12" i="8"/>
  <c r="E12" i="8"/>
  <c r="D12" i="8"/>
  <c r="C12" i="8"/>
  <c r="B12" i="8"/>
  <c r="A12" i="8"/>
  <c r="G11" i="8"/>
  <c r="F11" i="8"/>
  <c r="E11" i="8"/>
  <c r="D11" i="8"/>
  <c r="C11" i="8"/>
  <c r="B11" i="8"/>
  <c r="A11" i="8"/>
  <c r="G10" i="8"/>
  <c r="F10" i="8"/>
  <c r="E10" i="8"/>
  <c r="D10" i="8"/>
  <c r="C10" i="8"/>
  <c r="B10" i="8"/>
  <c r="A10" i="8"/>
  <c r="G9" i="8"/>
  <c r="F9" i="8"/>
  <c r="E9" i="8"/>
  <c r="D9" i="8"/>
  <c r="C9" i="8"/>
  <c r="B9" i="8"/>
  <c r="A9" i="8"/>
  <c r="G8" i="8"/>
  <c r="F8" i="8"/>
  <c r="E8" i="8"/>
  <c r="D8" i="8"/>
  <c r="C8" i="8"/>
  <c r="B8" i="8"/>
  <c r="A8" i="8"/>
  <c r="G7" i="8"/>
  <c r="F7" i="8"/>
  <c r="E7" i="8"/>
  <c r="D7" i="8"/>
  <c r="C7" i="8"/>
  <c r="B7" i="8"/>
  <c r="A7" i="8"/>
  <c r="G6" i="8"/>
  <c r="F6" i="8"/>
  <c r="E6" i="8"/>
  <c r="D6" i="8"/>
  <c r="C6" i="8"/>
  <c r="B6" i="8"/>
  <c r="A6" i="8"/>
  <c r="G5" i="8"/>
  <c r="F5" i="8"/>
  <c r="D5" i="8"/>
  <c r="C5" i="8"/>
  <c r="B5" i="8"/>
  <c r="A5" i="8"/>
  <c r="G4" i="8"/>
  <c r="F4" i="8"/>
  <c r="E4" i="8"/>
  <c r="D4" i="8"/>
  <c r="C4" i="8"/>
  <c r="B4" i="8"/>
  <c r="A4" i="8"/>
  <c r="A3" i="8"/>
  <c r="G3" i="8"/>
  <c r="F3" i="8"/>
  <c r="E3" i="8"/>
  <c r="D3" i="8"/>
  <c r="C3" i="8"/>
  <c r="B3" i="8"/>
  <c r="I36" i="7"/>
  <c r="H36" i="7"/>
  <c r="F36" i="7"/>
  <c r="E36" i="7"/>
  <c r="C36" i="7"/>
  <c r="B36" i="7"/>
  <c r="D36" i="7" s="1"/>
  <c r="A36" i="7"/>
  <c r="I35" i="7"/>
  <c r="H35" i="7"/>
  <c r="F35" i="7"/>
  <c r="E35" i="7"/>
  <c r="C35" i="7"/>
  <c r="B35" i="7"/>
  <c r="D35" i="7" s="1"/>
  <c r="A35" i="7"/>
  <c r="I34" i="7"/>
  <c r="H34" i="7"/>
  <c r="F34" i="7"/>
  <c r="E34" i="7"/>
  <c r="C34" i="7"/>
  <c r="B34" i="7"/>
  <c r="D34" i="7" s="1"/>
  <c r="A34" i="7"/>
  <c r="I33" i="7"/>
  <c r="H33" i="7"/>
  <c r="F33" i="7"/>
  <c r="E33" i="7"/>
  <c r="C33" i="7"/>
  <c r="B33" i="7"/>
  <c r="D33" i="7" s="1"/>
  <c r="A33" i="7"/>
  <c r="I32" i="7"/>
  <c r="H32" i="7"/>
  <c r="F32" i="7"/>
  <c r="E32" i="7"/>
  <c r="C32" i="7"/>
  <c r="B32" i="7"/>
  <c r="D32" i="7" s="1"/>
  <c r="A32" i="7"/>
  <c r="I31" i="7"/>
  <c r="H31" i="7"/>
  <c r="F31" i="7"/>
  <c r="E31" i="7"/>
  <c r="C31" i="7"/>
  <c r="B31" i="7"/>
  <c r="D31" i="7" s="1"/>
  <c r="A31" i="7"/>
  <c r="I30" i="7"/>
  <c r="H30" i="7"/>
  <c r="F30" i="7"/>
  <c r="E30" i="7"/>
  <c r="C30" i="7"/>
  <c r="B30" i="7"/>
  <c r="D30" i="7" s="1"/>
  <c r="A30" i="7"/>
  <c r="I29" i="7"/>
  <c r="H29" i="7"/>
  <c r="F29" i="7"/>
  <c r="E29" i="7"/>
  <c r="C29" i="7"/>
  <c r="B29" i="7"/>
  <c r="D29" i="7" s="1"/>
  <c r="A29" i="7"/>
  <c r="I28" i="7"/>
  <c r="H28" i="7"/>
  <c r="F28" i="7"/>
  <c r="E28" i="7"/>
  <c r="C28" i="7"/>
  <c r="B28" i="7"/>
  <c r="D28" i="7" s="1"/>
  <c r="A28" i="7"/>
  <c r="I27" i="7"/>
  <c r="H27" i="7"/>
  <c r="F27" i="7"/>
  <c r="E27" i="7"/>
  <c r="C27" i="7"/>
  <c r="B27" i="7"/>
  <c r="D27" i="7" s="1"/>
  <c r="A27" i="7"/>
  <c r="I26" i="7"/>
  <c r="H26" i="7"/>
  <c r="F26" i="7"/>
  <c r="E26" i="7"/>
  <c r="C26" i="7"/>
  <c r="B26" i="7"/>
  <c r="D26" i="7" s="1"/>
  <c r="A26" i="7"/>
  <c r="I25" i="7"/>
  <c r="H25" i="7"/>
  <c r="F25" i="7"/>
  <c r="E25" i="7"/>
  <c r="C25" i="7"/>
  <c r="B25" i="7"/>
  <c r="D25" i="7" s="1"/>
  <c r="A25" i="7"/>
  <c r="I24" i="7"/>
  <c r="H24" i="7"/>
  <c r="D24" i="7"/>
  <c r="B24" i="7"/>
  <c r="A24" i="7"/>
  <c r="I23" i="7"/>
  <c r="H23" i="7"/>
  <c r="F23" i="7"/>
  <c r="E23" i="7"/>
  <c r="D23" i="7"/>
  <c r="C23" i="7"/>
  <c r="B23" i="7"/>
  <c r="A23" i="7"/>
  <c r="I22" i="7"/>
  <c r="H22" i="7"/>
  <c r="F22" i="7"/>
  <c r="E22" i="7"/>
  <c r="D22" i="7"/>
  <c r="C22" i="7"/>
  <c r="B22" i="7"/>
  <c r="A22" i="7"/>
  <c r="I21" i="7"/>
  <c r="H21" i="7"/>
  <c r="F21" i="7"/>
  <c r="E21" i="7"/>
  <c r="D21" i="7"/>
  <c r="C21" i="7"/>
  <c r="B21" i="7"/>
  <c r="A21" i="7"/>
  <c r="I20" i="7"/>
  <c r="H20" i="7"/>
  <c r="F20" i="7"/>
  <c r="E20" i="7"/>
  <c r="D20" i="7"/>
  <c r="C20" i="7"/>
  <c r="B20" i="7"/>
  <c r="A20" i="7"/>
  <c r="I19" i="7"/>
  <c r="H19" i="7"/>
  <c r="F19" i="7"/>
  <c r="E19" i="7"/>
  <c r="D19" i="7"/>
  <c r="C19" i="7"/>
  <c r="B19" i="7"/>
  <c r="A19" i="7"/>
  <c r="I18" i="7"/>
  <c r="H18" i="7"/>
  <c r="F18" i="7"/>
  <c r="E18" i="7"/>
  <c r="D18" i="7"/>
  <c r="C18" i="7"/>
  <c r="B18" i="7"/>
  <c r="A18" i="7"/>
  <c r="I17" i="7"/>
  <c r="H17" i="7"/>
  <c r="F17" i="7"/>
  <c r="E17" i="7"/>
  <c r="D17" i="7"/>
  <c r="C17" i="7"/>
  <c r="B17" i="7"/>
  <c r="A17" i="7"/>
  <c r="I16" i="7"/>
  <c r="H16" i="7"/>
  <c r="F16" i="7"/>
  <c r="E16" i="7"/>
  <c r="D16" i="7"/>
  <c r="C16" i="7"/>
  <c r="B16" i="7"/>
  <c r="A16" i="7"/>
  <c r="I15" i="7"/>
  <c r="H15" i="7"/>
  <c r="F15" i="7"/>
  <c r="E15" i="7"/>
  <c r="D15" i="7"/>
  <c r="C15" i="7"/>
  <c r="B15" i="7"/>
  <c r="A15" i="7"/>
  <c r="I14" i="7"/>
  <c r="H14" i="7"/>
  <c r="F14" i="7"/>
  <c r="E14" i="7"/>
  <c r="D14" i="7"/>
  <c r="C14" i="7"/>
  <c r="B14" i="7"/>
  <c r="A14" i="7"/>
  <c r="I13" i="7"/>
  <c r="H13" i="7"/>
  <c r="F13" i="7"/>
  <c r="E13" i="7"/>
  <c r="D13" i="7"/>
  <c r="C13" i="7"/>
  <c r="B13" i="7"/>
  <c r="A13" i="7"/>
  <c r="I12" i="7"/>
  <c r="H12" i="7"/>
  <c r="D12" i="7"/>
  <c r="B12" i="7"/>
  <c r="A12" i="7"/>
  <c r="I11" i="7"/>
  <c r="H11" i="7"/>
  <c r="B11" i="7"/>
  <c r="D11" i="7" s="1"/>
  <c r="A11" i="7"/>
  <c r="I10" i="7"/>
  <c r="H10" i="7"/>
  <c r="F10" i="7"/>
  <c r="E10" i="7"/>
  <c r="C10" i="7"/>
  <c r="B10" i="7"/>
  <c r="D10" i="7" s="1"/>
  <c r="A10" i="7"/>
  <c r="I9" i="7"/>
  <c r="H9" i="7"/>
  <c r="F9" i="7"/>
  <c r="E9" i="7"/>
  <c r="C9" i="7"/>
  <c r="B9" i="7"/>
  <c r="D9" i="7" s="1"/>
  <c r="A9" i="7"/>
  <c r="I8" i="7"/>
  <c r="H8" i="7"/>
  <c r="F8" i="7"/>
  <c r="E8" i="7"/>
  <c r="C8" i="7"/>
  <c r="B8" i="7"/>
  <c r="D8" i="7" s="1"/>
  <c r="A8" i="7"/>
  <c r="I7" i="7"/>
  <c r="H7" i="7"/>
  <c r="F7" i="7"/>
  <c r="E7" i="7"/>
  <c r="C7" i="7"/>
  <c r="B7" i="7"/>
  <c r="D7" i="7" s="1"/>
  <c r="A7" i="7"/>
  <c r="I6" i="7"/>
  <c r="H6" i="7"/>
  <c r="F6" i="7"/>
  <c r="E6" i="7"/>
  <c r="C6" i="7"/>
  <c r="B6" i="7"/>
  <c r="D6" i="7" s="1"/>
  <c r="A6" i="7"/>
  <c r="I5" i="7"/>
  <c r="H5" i="7"/>
  <c r="F5" i="7"/>
  <c r="E5" i="7"/>
  <c r="C5" i="7"/>
  <c r="B5" i="7"/>
  <c r="D5" i="7" s="1"/>
  <c r="A5" i="7"/>
  <c r="I4" i="7"/>
  <c r="H4" i="7"/>
  <c r="F4" i="7"/>
  <c r="E4" i="7"/>
  <c r="C4" i="7"/>
  <c r="B4" i="7"/>
  <c r="D4" i="7" s="1"/>
  <c r="A4" i="7"/>
  <c r="I3" i="7"/>
  <c r="H3" i="7"/>
  <c r="F3" i="7"/>
  <c r="E3" i="7"/>
  <c r="C3" i="7"/>
  <c r="B3" i="7"/>
  <c r="D3" i="7" s="1"/>
  <c r="A3" i="7"/>
  <c r="I2" i="7"/>
  <c r="H2" i="7"/>
  <c r="F2" i="7"/>
  <c r="E2" i="7"/>
  <c r="C2" i="7"/>
  <c r="B2" i="7"/>
  <c r="D2" i="7" s="1"/>
  <c r="A2" i="7"/>
</calcChain>
</file>

<file path=xl/sharedStrings.xml><?xml version="1.0" encoding="utf-8"?>
<sst xmlns="http://schemas.openxmlformats.org/spreadsheetml/2006/main" count="94" uniqueCount="41">
  <si>
    <t>Day</t>
  </si>
  <si>
    <t>Date</t>
  </si>
  <si>
    <t>Start Time</t>
  </si>
  <si>
    <t>End Time</t>
  </si>
  <si>
    <t>Session</t>
  </si>
  <si>
    <t xml:space="preserve">High Tide </t>
  </si>
  <si>
    <t>Height</t>
  </si>
  <si>
    <t>Cadets sign up, prize giving and disco!</t>
  </si>
  <si>
    <t>TBC</t>
  </si>
  <si>
    <t>Camping trip up the river (to be confirmed)</t>
  </si>
  <si>
    <t>No Sailing</t>
  </si>
  <si>
    <t>Cadet Fun Day - Sea scout meet up on river!</t>
  </si>
  <si>
    <t>Cadet Regatta Cellars</t>
  </si>
  <si>
    <t>Cadet Regatta Cellars (backup)</t>
  </si>
  <si>
    <t>Village Regatta Oppie Race (Big Trophy!!)</t>
  </si>
  <si>
    <t>Spring Series Dinghy Racing and Cadets Points Race 1 &amp; 2</t>
  </si>
  <si>
    <t>Spring Series Dinghy Racing and Cadets Points Race 3 &amp; 4</t>
  </si>
  <si>
    <t>Spring Series Dinghy Racing and Cadets Points Race 5 &amp; 6</t>
  </si>
  <si>
    <t>Spring Series Dinghy Racing and Cadets Points Race 7 &amp; 8</t>
  </si>
  <si>
    <t>Spring Series Dinghy Racing and Cadets Points Race 9 &amp; 10</t>
  </si>
  <si>
    <t>Summer Series Dinghy Racing and Cadets Points Race 11&amp; 12</t>
  </si>
  <si>
    <t>Summer Series Dinghy Racing and Cadets  Points Race 13 &amp; 14</t>
  </si>
  <si>
    <t>Summer Series Dinghy Racing and Cadets Points Race 15 &amp; 16</t>
  </si>
  <si>
    <t>Summer Series Dinghy Racing and Cadets Points Race 17 &amp; 18</t>
  </si>
  <si>
    <t>Summer Series Dinghy Racing and Cadets Points Race 19 &amp; 20</t>
  </si>
  <si>
    <t>Description</t>
  </si>
  <si>
    <t xml:space="preserve"> </t>
  </si>
  <si>
    <t>Subject</t>
  </si>
  <si>
    <t>Start Date</t>
  </si>
  <si>
    <t>End Date</t>
  </si>
  <si>
    <t>All Day Event</t>
  </si>
  <si>
    <t>Location</t>
  </si>
  <si>
    <t>Private</t>
  </si>
  <si>
    <t xml:space="preserve">       Date</t>
  </si>
  <si>
    <t xml:space="preserve">    Session</t>
  </si>
  <si>
    <t>Oppie Beginners - Course 1</t>
  </si>
  <si>
    <t>Oppie Beginners - Course 2</t>
  </si>
  <si>
    <t>YYC Cadet Programme 2024</t>
  </si>
  <si>
    <r>
      <rPr>
        <b/>
        <sz val="12"/>
        <color theme="1"/>
        <rFont val="Calibri"/>
        <family val="2"/>
        <scheme val="minor"/>
      </rPr>
      <t>Sailing from Harbor Steps or Dry Activities</t>
    </r>
    <r>
      <rPr>
        <sz val="12"/>
        <color theme="1"/>
        <rFont val="Calibri"/>
        <family val="2"/>
        <scheme val="minor"/>
      </rPr>
      <t xml:space="preserve">. 
Food from 17:00 at the club.  </t>
    </r>
  </si>
  <si>
    <t>Sailing from the club, food from 17:00. 
Rigged and ready for a 18:00 start</t>
  </si>
  <si>
    <t>09:00 - Tera Training Day
17:30 - Village Regatta Dinghy Race (Trophies available)
Cadets Funding Raising BBQ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</si>
</sst>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[$-409]mm/dd/yyyy;@"/>
    <numFmt numFmtId="166" formatCode="[$-809]dd;@"/>
    <numFmt numFmtId="167" formatCode="[$-809]mmmm;@"/>
    <numFmt numFmtId="168" formatCode="hh:mm;@"/>
    <numFmt numFmtId="169" formatCode="ddd\ dd\ mmm"/>
    <numFmt numFmtId="172" formatCode="ddd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165" fontId="0" fillId="0" borderId="0" xfId="0" applyNumberFormat="1"/>
    <xf numFmtId="18" fontId="0" fillId="0" borderId="0" xfId="0" applyNumberFormat="1"/>
    <xf numFmtId="0" fontId="0" fillId="0" borderId="0" xfId="0" applyAlignment="1">
      <alignment horizontal="center"/>
    </xf>
    <xf numFmtId="169" fontId="1" fillId="0" borderId="0" xfId="0" applyNumberFormat="1" applyFont="1"/>
    <xf numFmtId="164" fontId="1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169" fontId="2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169" fontId="4" fillId="8" borderId="1" xfId="0" applyNumberFormat="1" applyFont="1" applyFill="1" applyBorder="1" applyAlignment="1">
      <alignment horizontal="left" vertical="center"/>
    </xf>
    <xf numFmtId="20" fontId="4" fillId="8" borderId="1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 wrapText="1"/>
    </xf>
    <xf numFmtId="164" fontId="4" fillId="8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9" fontId="4" fillId="4" borderId="1" xfId="0" applyNumberFormat="1" applyFont="1" applyFill="1" applyBorder="1" applyAlignment="1">
      <alignment horizontal="left" vertical="center"/>
    </xf>
    <xf numFmtId="20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left" vertical="center"/>
    </xf>
    <xf numFmtId="169" fontId="4" fillId="5" borderId="1" xfId="0" applyNumberFormat="1" applyFont="1" applyFill="1" applyBorder="1" applyAlignment="1">
      <alignment horizontal="left" vertical="center"/>
    </xf>
    <xf numFmtId="20" fontId="4" fillId="5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169" fontId="4" fillId="6" borderId="1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20" fontId="4" fillId="6" borderId="1" xfId="0" applyNumberFormat="1" applyFont="1" applyFill="1" applyBorder="1" applyAlignment="1">
      <alignment horizontal="left" vertical="center"/>
    </xf>
    <xf numFmtId="164" fontId="4" fillId="6" borderId="1" xfId="0" applyNumberFormat="1" applyFont="1" applyFill="1" applyBorder="1" applyAlignment="1">
      <alignment horizontal="left" vertical="center"/>
    </xf>
    <xf numFmtId="169" fontId="4" fillId="7" borderId="1" xfId="0" applyNumberFormat="1" applyFont="1" applyFill="1" applyBorder="1" applyAlignment="1">
      <alignment horizontal="left" vertical="center"/>
    </xf>
    <xf numFmtId="20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 wrapText="1"/>
    </xf>
    <xf numFmtId="164" fontId="4" fillId="7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9" fontId="5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164" fontId="6" fillId="0" borderId="1" xfId="0" applyNumberFormat="1" applyFont="1" applyBorder="1"/>
    <xf numFmtId="169" fontId="7" fillId="9" borderId="1" xfId="0" applyNumberFormat="1" applyFont="1" applyFill="1" applyBorder="1" applyAlignment="1">
      <alignment horizontal="left" vertical="center"/>
    </xf>
    <xf numFmtId="20" fontId="7" fillId="9" borderId="1" xfId="0" applyNumberFormat="1" applyFont="1" applyFill="1" applyBorder="1" applyAlignment="1">
      <alignment horizontal="left" vertical="center"/>
    </xf>
    <xf numFmtId="14" fontId="7" fillId="9" borderId="1" xfId="0" applyNumberFormat="1" applyFont="1" applyFill="1" applyBorder="1" applyAlignment="1">
      <alignment horizontal="left" vertical="center" wrapText="1"/>
    </xf>
    <xf numFmtId="164" fontId="7" fillId="9" borderId="1" xfId="0" applyNumberFormat="1" applyFont="1" applyFill="1" applyBorder="1" applyAlignment="1">
      <alignment horizontal="left" vertical="center"/>
    </xf>
    <xf numFmtId="169" fontId="7" fillId="3" borderId="1" xfId="0" applyNumberFormat="1" applyFont="1" applyFill="1" applyBorder="1" applyAlignment="1">
      <alignment horizontal="left" vertical="center"/>
    </xf>
    <xf numFmtId="20" fontId="7" fillId="3" borderId="1" xfId="0" applyNumberFormat="1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/>
    </xf>
    <xf numFmtId="169" fontId="4" fillId="9" borderId="1" xfId="0" applyNumberFormat="1" applyFont="1" applyFill="1" applyBorder="1" applyAlignment="1">
      <alignment horizontal="left" vertical="center"/>
    </xf>
    <xf numFmtId="20" fontId="4" fillId="9" borderId="1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 wrapText="1"/>
    </xf>
    <xf numFmtId="164" fontId="4" fillId="9" borderId="1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/>
    <xf numFmtId="172" fontId="9" fillId="8" borderId="0" xfId="0" applyNumberFormat="1" applyFont="1" applyFill="1" applyAlignment="1">
      <alignment vertical="center"/>
    </xf>
    <xf numFmtId="166" fontId="9" fillId="8" borderId="0" xfId="0" applyNumberFormat="1" applyFont="1" applyFill="1" applyAlignment="1">
      <alignment vertical="center"/>
    </xf>
    <xf numFmtId="167" fontId="9" fillId="8" borderId="0" xfId="0" applyNumberFormat="1" applyFont="1" applyFill="1" applyAlignment="1">
      <alignment horizontal="left" vertical="center"/>
    </xf>
    <xf numFmtId="168" fontId="9" fillId="8" borderId="0" xfId="0" applyNumberFormat="1" applyFont="1" applyFill="1" applyAlignment="1">
      <alignment horizontal="center" vertical="center"/>
    </xf>
    <xf numFmtId="0" fontId="9" fillId="8" borderId="0" xfId="0" applyFont="1" applyFill="1" applyAlignment="1">
      <alignment vertical="center" wrapText="1"/>
    </xf>
    <xf numFmtId="20" fontId="9" fillId="8" borderId="0" xfId="0" applyNumberFormat="1" applyFont="1" applyFill="1" applyAlignment="1">
      <alignment horizontal="center" vertical="center"/>
    </xf>
    <xf numFmtId="164" fontId="9" fillId="8" borderId="0" xfId="0" applyNumberFormat="1" applyFont="1" applyFill="1" applyAlignment="1">
      <alignment horizontal="center" vertical="center"/>
    </xf>
    <xf numFmtId="172" fontId="9" fillId="4" borderId="0" xfId="0" applyNumberFormat="1" applyFont="1" applyFill="1" applyAlignment="1">
      <alignment vertical="center"/>
    </xf>
    <xf numFmtId="166" fontId="9" fillId="4" borderId="0" xfId="0" applyNumberFormat="1" applyFont="1" applyFill="1" applyAlignment="1">
      <alignment vertical="center"/>
    </xf>
    <xf numFmtId="167" fontId="9" fillId="4" borderId="0" xfId="0" applyNumberFormat="1" applyFont="1" applyFill="1" applyAlignment="1">
      <alignment horizontal="left" vertical="center"/>
    </xf>
    <xf numFmtId="168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20" fontId="9" fillId="4" borderId="0" xfId="0" applyNumberFormat="1" applyFont="1" applyFill="1" applyAlignment="1">
      <alignment horizontal="center" vertical="center"/>
    </xf>
    <xf numFmtId="164" fontId="9" fillId="4" borderId="0" xfId="0" applyNumberFormat="1" applyFont="1" applyFill="1" applyAlignment="1">
      <alignment horizontal="center" vertical="center"/>
    </xf>
    <xf numFmtId="172" fontId="9" fillId="5" borderId="0" xfId="0" applyNumberFormat="1" applyFont="1" applyFill="1" applyAlignment="1">
      <alignment vertical="center"/>
    </xf>
    <xf numFmtId="166" fontId="9" fillId="5" borderId="0" xfId="0" applyNumberFormat="1" applyFont="1" applyFill="1" applyAlignment="1">
      <alignment vertical="center"/>
    </xf>
    <xf numFmtId="167" fontId="9" fillId="5" borderId="0" xfId="0" applyNumberFormat="1" applyFont="1" applyFill="1" applyAlignment="1">
      <alignment horizontal="left" vertical="center"/>
    </xf>
    <xf numFmtId="168" fontId="9" fillId="5" borderId="0" xfId="0" applyNumberFormat="1" applyFont="1" applyFill="1" applyAlignment="1">
      <alignment horizontal="center" vertical="center"/>
    </xf>
    <xf numFmtId="0" fontId="9" fillId="5" borderId="0" xfId="0" applyFont="1" applyFill="1" applyAlignment="1">
      <alignment vertical="center" wrapText="1"/>
    </xf>
    <xf numFmtId="20" fontId="9" fillId="5" borderId="0" xfId="0" applyNumberFormat="1" applyFont="1" applyFill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172" fontId="9" fillId="9" borderId="0" xfId="0" applyNumberFormat="1" applyFont="1" applyFill="1" applyAlignment="1">
      <alignment vertical="center"/>
    </xf>
    <xf numFmtId="166" fontId="9" fillId="9" borderId="0" xfId="0" applyNumberFormat="1" applyFont="1" applyFill="1" applyAlignment="1">
      <alignment vertical="center"/>
    </xf>
    <xf numFmtId="167" fontId="9" fillId="9" borderId="0" xfId="0" applyNumberFormat="1" applyFont="1" applyFill="1" applyAlignment="1">
      <alignment horizontal="left" vertical="center"/>
    </xf>
    <xf numFmtId="168" fontId="9" fillId="9" borderId="0" xfId="0" applyNumberFormat="1" applyFont="1" applyFill="1" applyAlignment="1">
      <alignment horizontal="center" vertical="center"/>
    </xf>
    <xf numFmtId="0" fontId="9" fillId="9" borderId="0" xfId="0" applyFont="1" applyFill="1" applyAlignment="1">
      <alignment vertical="center" wrapText="1"/>
    </xf>
    <xf numFmtId="20" fontId="9" fillId="9" borderId="0" xfId="0" applyNumberFormat="1" applyFont="1" applyFill="1" applyAlignment="1">
      <alignment horizontal="center" vertical="center"/>
    </xf>
    <xf numFmtId="164" fontId="9" fillId="9" borderId="0" xfId="0" applyNumberFormat="1" applyFont="1" applyFill="1" applyAlignment="1">
      <alignment horizontal="center" vertical="center"/>
    </xf>
    <xf numFmtId="172" fontId="9" fillId="6" borderId="0" xfId="0" applyNumberFormat="1" applyFont="1" applyFill="1" applyAlignment="1">
      <alignment vertical="center"/>
    </xf>
    <xf numFmtId="166" fontId="9" fillId="6" borderId="0" xfId="0" applyNumberFormat="1" applyFont="1" applyFill="1" applyAlignment="1">
      <alignment vertical="center"/>
    </xf>
    <xf numFmtId="167" fontId="9" fillId="6" borderId="0" xfId="0" applyNumberFormat="1" applyFont="1" applyFill="1" applyAlignment="1">
      <alignment horizontal="left" vertical="center"/>
    </xf>
    <xf numFmtId="168" fontId="9" fillId="6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vertical="center" wrapText="1"/>
    </xf>
    <xf numFmtId="20" fontId="9" fillId="6" borderId="0" xfId="0" applyNumberFormat="1" applyFont="1" applyFill="1" applyAlignment="1">
      <alignment horizontal="center" vertical="center"/>
    </xf>
    <xf numFmtId="164" fontId="9" fillId="6" borderId="0" xfId="0" applyNumberFormat="1" applyFont="1" applyFill="1" applyAlignment="1">
      <alignment horizontal="center" vertical="center"/>
    </xf>
    <xf numFmtId="172" fontId="9" fillId="7" borderId="0" xfId="0" applyNumberFormat="1" applyFont="1" applyFill="1" applyAlignment="1">
      <alignment vertical="center"/>
    </xf>
    <xf numFmtId="166" fontId="9" fillId="7" borderId="0" xfId="0" applyNumberFormat="1" applyFont="1" applyFill="1" applyAlignment="1">
      <alignment vertical="center"/>
    </xf>
    <xf numFmtId="167" fontId="9" fillId="7" borderId="0" xfId="0" applyNumberFormat="1" applyFont="1" applyFill="1" applyAlignment="1">
      <alignment horizontal="left" vertical="center"/>
    </xf>
    <xf numFmtId="168" fontId="9" fillId="7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vertical="center" wrapText="1"/>
    </xf>
    <xf numFmtId="20" fontId="9" fillId="7" borderId="0" xfId="0" applyNumberFormat="1" applyFont="1" applyFill="1" applyAlignment="1">
      <alignment horizontal="center" vertical="center"/>
    </xf>
    <xf numFmtId="164" fontId="9" fillId="7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9CED9-EAA5-4C81-ABC4-1A3B2D4A8293}">
  <sheetPr>
    <pageSetUpPr fitToPage="1"/>
  </sheetPr>
  <dimension ref="A1:F36"/>
  <sheetViews>
    <sheetView tabSelected="1" zoomScale="115" zoomScaleNormal="115" zoomScaleSheetLayoutView="39" workbookViewId="0">
      <selection activeCell="D32" sqref="D32"/>
    </sheetView>
  </sheetViews>
  <sheetFormatPr defaultColWidth="9.140625" defaultRowHeight="33.6" customHeight="1" x14ac:dyDescent="0.25"/>
  <cols>
    <col min="1" max="1" width="17.28515625" style="5" customWidth="1"/>
    <col min="2" max="2" width="11.28515625" style="1" bestFit="1" customWidth="1"/>
    <col min="3" max="3" width="14.85546875" style="1" customWidth="1"/>
    <col min="4" max="4" width="56.42578125" style="1" customWidth="1"/>
    <col min="5" max="5" width="15.5703125" style="1" customWidth="1"/>
    <col min="6" max="6" width="10.5703125" style="6" bestFit="1" customWidth="1"/>
    <col min="7" max="16384" width="9.140625" style="1"/>
  </cols>
  <sheetData>
    <row r="1" spans="1:6" ht="33.6" customHeight="1" x14ac:dyDescent="0.25">
      <c r="A1" s="8" t="s">
        <v>1</v>
      </c>
      <c r="B1" s="7" t="s">
        <v>2</v>
      </c>
      <c r="C1" s="7" t="s">
        <v>3</v>
      </c>
      <c r="D1" s="9" t="s">
        <v>4</v>
      </c>
      <c r="E1" s="33" t="s">
        <v>5</v>
      </c>
      <c r="F1" s="34" t="s">
        <v>6</v>
      </c>
    </row>
    <row r="2" spans="1:6" ht="33.6" customHeight="1" x14ac:dyDescent="0.25">
      <c r="A2" s="11">
        <v>45401</v>
      </c>
      <c r="B2" s="12">
        <v>0.79166666666666663</v>
      </c>
      <c r="C2" s="12">
        <v>0.95833333333333337</v>
      </c>
      <c r="D2" s="13" t="s">
        <v>7</v>
      </c>
      <c r="E2" s="12">
        <v>0.67708333333333337</v>
      </c>
      <c r="F2" s="14">
        <v>4.2859999999999996</v>
      </c>
    </row>
    <row r="3" spans="1:6" ht="33.6" customHeight="1" x14ac:dyDescent="0.25">
      <c r="A3" s="16">
        <v>45408</v>
      </c>
      <c r="B3" s="17">
        <v>0.75</v>
      </c>
      <c r="C3" s="17">
        <v>0.83333333333333337</v>
      </c>
      <c r="D3" s="18" t="s">
        <v>39</v>
      </c>
      <c r="E3" s="17">
        <v>0.34166666666666667</v>
      </c>
      <c r="F3" s="19">
        <v>5.0170000000000003</v>
      </c>
    </row>
    <row r="4" spans="1:6" ht="33.6" customHeight="1" x14ac:dyDescent="0.25">
      <c r="A4" s="20">
        <v>45415</v>
      </c>
      <c r="B4" s="21">
        <v>0.75</v>
      </c>
      <c r="C4" s="21">
        <v>0.83333333333333337</v>
      </c>
      <c r="D4" s="22" t="s">
        <v>38</v>
      </c>
      <c r="E4" s="21">
        <v>0.61041666666666672</v>
      </c>
      <c r="F4" s="23">
        <v>4.3239999999999998</v>
      </c>
    </row>
    <row r="5" spans="1:6" ht="33.6" customHeight="1" x14ac:dyDescent="0.25">
      <c r="A5" s="16">
        <v>45422</v>
      </c>
      <c r="B5" s="17">
        <v>0.75</v>
      </c>
      <c r="C5" s="17">
        <v>0.83333333333333337</v>
      </c>
      <c r="D5" s="18" t="s">
        <v>39</v>
      </c>
      <c r="E5" s="17">
        <v>0.34097222222222223</v>
      </c>
      <c r="F5" s="19">
        <v>5.2960000000000003</v>
      </c>
    </row>
    <row r="6" spans="1:6" ht="33.6" customHeight="1" x14ac:dyDescent="0.25">
      <c r="A6" s="20">
        <v>45429</v>
      </c>
      <c r="B6" s="21">
        <v>0.75</v>
      </c>
      <c r="C6" s="21">
        <v>0.83333333333333337</v>
      </c>
      <c r="D6" s="22" t="s">
        <v>38</v>
      </c>
      <c r="E6" s="21">
        <v>0.6020833333333333</v>
      </c>
      <c r="F6" s="23">
        <v>4.03</v>
      </c>
    </row>
    <row r="7" spans="1:6" ht="33.6" customHeight="1" x14ac:dyDescent="0.25">
      <c r="A7" s="48">
        <v>45433</v>
      </c>
      <c r="B7" s="49">
        <v>0.66666666666666663</v>
      </c>
      <c r="C7" s="49">
        <v>0.79166666666666663</v>
      </c>
      <c r="D7" s="50" t="s">
        <v>35</v>
      </c>
      <c r="E7" s="49">
        <v>0.73263888888888884</v>
      </c>
      <c r="F7" s="51">
        <v>4.8</v>
      </c>
    </row>
    <row r="8" spans="1:6" ht="33.6" customHeight="1" x14ac:dyDescent="0.25">
      <c r="A8" s="48">
        <v>45434</v>
      </c>
      <c r="B8" s="49">
        <v>0.6875</v>
      </c>
      <c r="C8" s="49">
        <v>0.8125</v>
      </c>
      <c r="D8" s="50" t="s">
        <v>35</v>
      </c>
      <c r="E8" s="49">
        <v>0.76041666666666663</v>
      </c>
      <c r="F8" s="51">
        <v>5</v>
      </c>
    </row>
    <row r="9" spans="1:6" ht="33.6" customHeight="1" x14ac:dyDescent="0.25">
      <c r="A9" s="48">
        <v>45435</v>
      </c>
      <c r="B9" s="49">
        <v>0.70833333333333337</v>
      </c>
      <c r="C9" s="49">
        <v>0.83333333333333337</v>
      </c>
      <c r="D9" s="50" t="s">
        <v>35</v>
      </c>
      <c r="E9" s="49">
        <v>0.78680555555555554</v>
      </c>
      <c r="F9" s="51">
        <v>5.0999999999999996</v>
      </c>
    </row>
    <row r="10" spans="1:6" ht="33.6" customHeight="1" x14ac:dyDescent="0.25">
      <c r="A10" s="16">
        <v>45436</v>
      </c>
      <c r="B10" s="17">
        <v>0.75</v>
      </c>
      <c r="C10" s="17">
        <v>0.83333333333333337</v>
      </c>
      <c r="D10" s="18" t="s">
        <v>39</v>
      </c>
      <c r="E10" s="17">
        <v>0.81180555555555556</v>
      </c>
      <c r="F10" s="19">
        <v>5.1029999999999998</v>
      </c>
    </row>
    <row r="11" spans="1:6" ht="33.6" customHeight="1" x14ac:dyDescent="0.25">
      <c r="A11" s="11">
        <v>45440</v>
      </c>
      <c r="B11" s="10" t="s">
        <v>8</v>
      </c>
      <c r="C11" s="10" t="s">
        <v>8</v>
      </c>
      <c r="D11" s="13" t="s">
        <v>9</v>
      </c>
      <c r="E11" s="12">
        <v>0.41111111111111109</v>
      </c>
      <c r="F11" s="14">
        <v>4.68</v>
      </c>
    </row>
    <row r="12" spans="1:6" ht="33.6" customHeight="1" x14ac:dyDescent="0.25">
      <c r="A12" s="11">
        <v>45441</v>
      </c>
      <c r="B12" s="10" t="s">
        <v>8</v>
      </c>
      <c r="C12" s="10" t="s">
        <v>8</v>
      </c>
      <c r="D12" s="13" t="s">
        <v>9</v>
      </c>
      <c r="E12" s="12">
        <v>0.4465277777777778</v>
      </c>
      <c r="F12" s="14">
        <v>4.5389999999999997</v>
      </c>
    </row>
    <row r="13" spans="1:6" ht="33.6" customHeight="1" x14ac:dyDescent="0.25">
      <c r="A13" s="25">
        <v>45443</v>
      </c>
      <c r="B13" s="24"/>
      <c r="C13" s="24"/>
      <c r="D13" s="26" t="s">
        <v>10</v>
      </c>
      <c r="E13" s="27">
        <v>0.53611111111111109</v>
      </c>
      <c r="F13" s="28">
        <v>4.3860000000000001</v>
      </c>
    </row>
    <row r="14" spans="1:6" ht="33.6" customHeight="1" x14ac:dyDescent="0.25">
      <c r="A14" s="48">
        <v>45447</v>
      </c>
      <c r="B14" s="49">
        <v>0.66666666666666663</v>
      </c>
      <c r="C14" s="49">
        <v>0.79166666666666663</v>
      </c>
      <c r="D14" s="50" t="s">
        <v>36</v>
      </c>
      <c r="E14" s="49">
        <v>0.71180555555555558</v>
      </c>
      <c r="F14" s="51">
        <v>5</v>
      </c>
    </row>
    <row r="15" spans="1:6" ht="33.6" customHeight="1" x14ac:dyDescent="0.25">
      <c r="A15" s="48">
        <v>45448</v>
      </c>
      <c r="B15" s="49">
        <v>0.6875</v>
      </c>
      <c r="C15" s="49">
        <v>0.8125</v>
      </c>
      <c r="D15" s="50" t="s">
        <v>36</v>
      </c>
      <c r="E15" s="49">
        <v>0.74652777777777779</v>
      </c>
      <c r="F15" s="51">
        <v>5.2</v>
      </c>
    </row>
    <row r="16" spans="1:6" ht="33.6" customHeight="1" x14ac:dyDescent="0.25">
      <c r="A16" s="48">
        <v>45449</v>
      </c>
      <c r="B16" s="49">
        <v>0.70833333333333337</v>
      </c>
      <c r="C16" s="49">
        <v>0.83333333333333337</v>
      </c>
      <c r="D16" s="50" t="s">
        <v>36</v>
      </c>
      <c r="E16" s="49">
        <v>0.77847222222222223</v>
      </c>
      <c r="F16" s="51">
        <v>5.2</v>
      </c>
    </row>
    <row r="17" spans="1:6" ht="33.6" customHeight="1" x14ac:dyDescent="0.25">
      <c r="A17" s="16">
        <v>45450</v>
      </c>
      <c r="B17" s="17">
        <v>0.75</v>
      </c>
      <c r="C17" s="17">
        <v>0.83333333333333337</v>
      </c>
      <c r="D17" s="18" t="s">
        <v>39</v>
      </c>
      <c r="E17" s="17">
        <v>0.80833333333333335</v>
      </c>
      <c r="F17" s="19">
        <v>5.266</v>
      </c>
    </row>
    <row r="18" spans="1:6" ht="33.6" customHeight="1" x14ac:dyDescent="0.25">
      <c r="A18" s="20">
        <v>45457</v>
      </c>
      <c r="B18" s="21">
        <v>0.75</v>
      </c>
      <c r="C18" s="21">
        <v>0.83333333333333337</v>
      </c>
      <c r="D18" s="22" t="s">
        <v>38</v>
      </c>
      <c r="E18" s="21">
        <v>0.50416666666666665</v>
      </c>
      <c r="F18" s="23">
        <v>4.1500000000000004</v>
      </c>
    </row>
    <row r="19" spans="1:6" ht="31.5" x14ac:dyDescent="0.25">
      <c r="A19" s="16">
        <v>45464</v>
      </c>
      <c r="B19" s="17">
        <v>0.75</v>
      </c>
      <c r="C19" s="17">
        <v>0.83333333333333337</v>
      </c>
      <c r="D19" s="18" t="s">
        <v>39</v>
      </c>
      <c r="E19" s="15">
        <v>1826</v>
      </c>
      <c r="F19" s="19">
        <v>5.0140000000000002</v>
      </c>
    </row>
    <row r="20" spans="1:6" ht="33.6" customHeight="1" x14ac:dyDescent="0.25">
      <c r="A20" s="20">
        <v>45471</v>
      </c>
      <c r="B20" s="21">
        <v>0.75</v>
      </c>
      <c r="C20" s="21">
        <v>0.83333333333333337</v>
      </c>
      <c r="D20" s="22" t="s">
        <v>38</v>
      </c>
      <c r="E20" s="21">
        <v>0.47986111111111113</v>
      </c>
      <c r="F20" s="23">
        <v>4.7009999999999996</v>
      </c>
    </row>
    <row r="21" spans="1:6" ht="33.6" customHeight="1" x14ac:dyDescent="0.25">
      <c r="A21" s="16">
        <v>45478</v>
      </c>
      <c r="B21" s="17">
        <v>0.75</v>
      </c>
      <c r="C21" s="17">
        <v>0.83333333333333337</v>
      </c>
      <c r="D21" s="18" t="s">
        <v>39</v>
      </c>
      <c r="E21" s="17">
        <v>0.76666666666666672</v>
      </c>
      <c r="F21" s="19">
        <v>5.0599999999999996</v>
      </c>
    </row>
    <row r="22" spans="1:6" ht="52.5" customHeight="1" x14ac:dyDescent="0.25">
      <c r="A22" s="29">
        <v>45479</v>
      </c>
      <c r="B22" s="30">
        <v>0.375</v>
      </c>
      <c r="C22" s="30">
        <v>0.83333333333333337</v>
      </c>
      <c r="D22" s="31" t="s">
        <v>40</v>
      </c>
      <c r="E22" s="30">
        <v>0.79791666666666672</v>
      </c>
      <c r="F22" s="32">
        <v>5.1459999999999999</v>
      </c>
    </row>
    <row r="23" spans="1:6" ht="33.6" customHeight="1" x14ac:dyDescent="0.25">
      <c r="A23" s="20">
        <v>45485</v>
      </c>
      <c r="B23" s="21">
        <v>0.75</v>
      </c>
      <c r="C23" s="21">
        <v>0.83333333333333337</v>
      </c>
      <c r="D23" s="22" t="s">
        <v>38</v>
      </c>
      <c r="E23" s="21">
        <v>0.44513888888888886</v>
      </c>
      <c r="F23" s="23">
        <v>4.4930000000000003</v>
      </c>
    </row>
    <row r="24" spans="1:6" ht="33.6" customHeight="1" x14ac:dyDescent="0.25">
      <c r="A24" s="11">
        <v>45487</v>
      </c>
      <c r="B24" s="10" t="s">
        <v>8</v>
      </c>
      <c r="C24" s="10" t="s">
        <v>8</v>
      </c>
      <c r="D24" s="13" t="s">
        <v>11</v>
      </c>
      <c r="E24" s="12">
        <v>0.50277777777777777</v>
      </c>
      <c r="F24" s="14">
        <v>4.2670000000000003</v>
      </c>
    </row>
    <row r="25" spans="1:6" ht="33.6" customHeight="1" x14ac:dyDescent="0.25">
      <c r="A25" s="16">
        <v>45492</v>
      </c>
      <c r="B25" s="17">
        <v>0.75</v>
      </c>
      <c r="C25" s="17">
        <v>0.83333333333333337</v>
      </c>
      <c r="D25" s="18" t="s">
        <v>39</v>
      </c>
      <c r="E25" s="17">
        <v>0.71805555555555556</v>
      </c>
      <c r="F25" s="19">
        <v>4.7889999999999997</v>
      </c>
    </row>
    <row r="26" spans="1:6" ht="33.6" customHeight="1" x14ac:dyDescent="0.25">
      <c r="A26" s="11">
        <v>45493</v>
      </c>
      <c r="B26" s="12">
        <v>0.33333333333333331</v>
      </c>
      <c r="C26" s="12"/>
      <c r="D26" s="13" t="s">
        <v>12</v>
      </c>
      <c r="E26" s="12">
        <v>0.75347222222222221</v>
      </c>
      <c r="F26" s="14">
        <v>5.0259999999999998</v>
      </c>
    </row>
    <row r="27" spans="1:6" ht="33.6" customHeight="1" x14ac:dyDescent="0.25">
      <c r="A27" s="11">
        <v>45494</v>
      </c>
      <c r="B27" s="12">
        <v>0.375</v>
      </c>
      <c r="C27" s="12"/>
      <c r="D27" s="13" t="s">
        <v>13</v>
      </c>
      <c r="E27" s="12">
        <v>0.78611111111111109</v>
      </c>
      <c r="F27" s="14">
        <v>5.2229999999999999</v>
      </c>
    </row>
    <row r="28" spans="1:6" ht="33.6" customHeight="1" x14ac:dyDescent="0.25">
      <c r="A28" s="20">
        <v>45499</v>
      </c>
      <c r="B28" s="21">
        <v>0.75</v>
      </c>
      <c r="C28" s="21">
        <v>0.83333333333333337</v>
      </c>
      <c r="D28" s="22" t="s">
        <v>38</v>
      </c>
      <c r="E28" s="21">
        <v>0.43472222222222223</v>
      </c>
      <c r="F28" s="23">
        <v>5.0750000000000002</v>
      </c>
    </row>
    <row r="29" spans="1:6" ht="33.6" customHeight="1" x14ac:dyDescent="0.25">
      <c r="A29" s="25">
        <v>45506</v>
      </c>
      <c r="B29" s="24"/>
      <c r="C29" s="24"/>
      <c r="D29" s="26" t="s">
        <v>10</v>
      </c>
      <c r="E29" s="27">
        <v>0.72430555555555554</v>
      </c>
      <c r="F29" s="28">
        <v>4.7729999999999997</v>
      </c>
    </row>
    <row r="30" spans="1:6" ht="33.6" customHeight="1" x14ac:dyDescent="0.25">
      <c r="A30" s="29">
        <v>45512</v>
      </c>
      <c r="B30" s="30">
        <v>0.41666666666666669</v>
      </c>
      <c r="C30" s="30">
        <v>0.54166666666666663</v>
      </c>
      <c r="D30" s="31" t="s">
        <v>14</v>
      </c>
      <c r="E30" s="30">
        <v>0.37916666666666665</v>
      </c>
      <c r="F30" s="32">
        <v>4.891</v>
      </c>
    </row>
    <row r="31" spans="1:6" ht="33.6" customHeight="1" x14ac:dyDescent="0.25">
      <c r="A31" s="25">
        <v>45513</v>
      </c>
      <c r="B31" s="24"/>
      <c r="C31" s="24"/>
      <c r="D31" s="26" t="s">
        <v>10</v>
      </c>
      <c r="E31" s="27">
        <v>0.4</v>
      </c>
      <c r="F31" s="28">
        <v>4.8109999999999999</v>
      </c>
    </row>
    <row r="32" spans="1:6" ht="33.6" customHeight="1" x14ac:dyDescent="0.25">
      <c r="A32" s="25">
        <v>45520</v>
      </c>
      <c r="B32" s="24"/>
      <c r="C32" s="24"/>
      <c r="D32" s="26" t="s">
        <v>10</v>
      </c>
      <c r="E32" s="27">
        <v>0.65833333333333333</v>
      </c>
      <c r="F32" s="28">
        <v>4.4560000000000004</v>
      </c>
    </row>
    <row r="33" spans="1:6" ht="33.6" customHeight="1" x14ac:dyDescent="0.25">
      <c r="A33" s="25">
        <v>45534</v>
      </c>
      <c r="B33" s="24"/>
      <c r="C33" s="24"/>
      <c r="D33" s="26" t="s">
        <v>10</v>
      </c>
      <c r="E33" s="27">
        <v>0.67708333333333337</v>
      </c>
      <c r="F33" s="28">
        <v>4.452</v>
      </c>
    </row>
    <row r="34" spans="1:6" ht="33.6" customHeight="1" x14ac:dyDescent="0.25">
      <c r="A34" s="16">
        <v>45541</v>
      </c>
      <c r="B34" s="17">
        <v>0.75</v>
      </c>
      <c r="C34" s="17">
        <v>0.83333333333333337</v>
      </c>
      <c r="D34" s="18" t="s">
        <v>39</v>
      </c>
      <c r="E34" s="17">
        <v>0.3576388888888889</v>
      </c>
      <c r="F34" s="19">
        <v>5.0629999999999997</v>
      </c>
    </row>
    <row r="35" spans="1:6" ht="33.6" customHeight="1" x14ac:dyDescent="0.25">
      <c r="A35" s="20">
        <v>45548</v>
      </c>
      <c r="B35" s="21">
        <v>0.75</v>
      </c>
      <c r="C35" s="21">
        <v>0.83333333333333337</v>
      </c>
      <c r="D35" s="22" t="s">
        <v>38</v>
      </c>
      <c r="E35" s="21">
        <v>0.57430555555555551</v>
      </c>
      <c r="F35" s="23">
        <v>4.2030000000000003</v>
      </c>
    </row>
    <row r="36" spans="1:6" ht="33.6" customHeight="1" x14ac:dyDescent="0.25">
      <c r="A36" s="16">
        <v>45555</v>
      </c>
      <c r="B36" s="17">
        <v>0.75</v>
      </c>
      <c r="C36" s="17">
        <v>0.83333333333333337</v>
      </c>
      <c r="D36" s="18" t="s">
        <v>39</v>
      </c>
      <c r="E36" s="17">
        <v>0.34375</v>
      </c>
      <c r="F36" s="19">
        <v>5.5990000000000002</v>
      </c>
    </row>
  </sheetData>
  <pageMargins left="0.7" right="0.7" top="0.75" bottom="0.75" header="0.3" footer="0.3"/>
  <pageSetup paperSize="9" scale="60" firstPageNumber="0" orientation="portrait" r:id="rId1"/>
  <headerFooter>
    <oddHeader>&amp;C&amp;"-,Bold"&amp;24YYC 2024 Cadets Calendar</oddHeader>
    <oddFooter xml:space="preserve">&amp;CPage &amp;P&amp;R
Last modified -&amp;D at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56DA9-71A3-4B0E-AF05-43EF43C130FB}">
  <sheetPr>
    <pageSetUpPr fitToPage="1"/>
  </sheetPr>
  <dimension ref="A1:F11"/>
  <sheetViews>
    <sheetView zoomScale="115" zoomScaleNormal="115" zoomScaleSheetLayoutView="100" workbookViewId="0">
      <selection activeCell="D11" sqref="D11"/>
    </sheetView>
  </sheetViews>
  <sheetFormatPr defaultColWidth="9.140625" defaultRowHeight="44.45" customHeight="1" x14ac:dyDescent="0.25"/>
  <cols>
    <col min="1" max="1" width="28.5703125" style="5" customWidth="1"/>
    <col min="2" max="2" width="11.28515625" style="1" bestFit="1" customWidth="1"/>
    <col min="3" max="3" width="14.85546875" style="1" hidden="1" customWidth="1"/>
    <col min="4" max="4" width="69.28515625" style="1" customWidth="1"/>
    <col min="5" max="5" width="15.5703125" style="1" customWidth="1"/>
    <col min="6" max="6" width="10.5703125" style="6" bestFit="1" customWidth="1"/>
    <col min="7" max="16384" width="9.140625" style="1"/>
  </cols>
  <sheetData>
    <row r="1" spans="1:6" ht="44.45" customHeight="1" x14ac:dyDescent="0.3">
      <c r="A1" s="36" t="s">
        <v>1</v>
      </c>
      <c r="B1" s="35" t="s">
        <v>2</v>
      </c>
      <c r="C1" s="35" t="s">
        <v>3</v>
      </c>
      <c r="D1" s="37" t="s">
        <v>4</v>
      </c>
      <c r="E1" s="38" t="s">
        <v>5</v>
      </c>
      <c r="F1" s="39" t="s">
        <v>6</v>
      </c>
    </row>
    <row r="2" spans="1:6" ht="44.45" customHeight="1" x14ac:dyDescent="0.25">
      <c r="A2" s="40">
        <v>45409</v>
      </c>
      <c r="B2" s="41">
        <v>0.77083333333333337</v>
      </c>
      <c r="C2" s="41"/>
      <c r="D2" s="42" t="s">
        <v>15</v>
      </c>
      <c r="E2" s="41">
        <v>0.36249999999999999</v>
      </c>
      <c r="F2" s="43">
        <v>4.9210000000000003</v>
      </c>
    </row>
    <row r="3" spans="1:6" ht="44.45" customHeight="1" x14ac:dyDescent="0.25">
      <c r="A3" s="40">
        <v>45416</v>
      </c>
      <c r="B3" s="41">
        <v>0.60416666666666663</v>
      </c>
      <c r="C3" s="41"/>
      <c r="D3" s="42" t="s">
        <v>16</v>
      </c>
      <c r="E3" s="41">
        <v>0.65972222222222221</v>
      </c>
      <c r="F3" s="43">
        <v>4.6349999999999998</v>
      </c>
    </row>
    <row r="4" spans="1:6" ht="44.45" customHeight="1" x14ac:dyDescent="0.25">
      <c r="A4" s="40">
        <v>45423</v>
      </c>
      <c r="B4" s="41">
        <v>0.77083333333333337</v>
      </c>
      <c r="C4" s="41"/>
      <c r="D4" s="42" t="s">
        <v>17</v>
      </c>
      <c r="E4" s="41">
        <v>0.36875000000000002</v>
      </c>
      <c r="F4" s="43">
        <v>5.077</v>
      </c>
    </row>
    <row r="5" spans="1:6" ht="44.45" customHeight="1" x14ac:dyDescent="0.25">
      <c r="A5" s="40">
        <v>45437</v>
      </c>
      <c r="B5" s="41">
        <v>0.75</v>
      </c>
      <c r="C5" s="41"/>
      <c r="D5" s="42" t="s">
        <v>18</v>
      </c>
      <c r="E5" s="41">
        <v>0.32777777777777778</v>
      </c>
      <c r="F5" s="43">
        <v>4.9589999999999996</v>
      </c>
    </row>
    <row r="6" spans="1:6" ht="44.45" customHeight="1" x14ac:dyDescent="0.25">
      <c r="A6" s="40">
        <v>45451</v>
      </c>
      <c r="B6" s="41">
        <v>0.75</v>
      </c>
      <c r="C6" s="41"/>
      <c r="D6" s="42" t="s">
        <v>19</v>
      </c>
      <c r="E6" s="41">
        <v>0.32847222222222222</v>
      </c>
      <c r="F6" s="43">
        <v>5.03</v>
      </c>
    </row>
    <row r="7" spans="1:6" ht="44.45" customHeight="1" x14ac:dyDescent="0.25">
      <c r="A7" s="44">
        <v>45458</v>
      </c>
      <c r="B7" s="45">
        <v>0.5</v>
      </c>
      <c r="C7" s="45"/>
      <c r="D7" s="46" t="s">
        <v>20</v>
      </c>
      <c r="E7" s="45">
        <v>0.54652777777777772</v>
      </c>
      <c r="F7" s="47">
        <v>4.1280000000000001</v>
      </c>
    </row>
    <row r="8" spans="1:6" ht="44.45" customHeight="1" x14ac:dyDescent="0.25">
      <c r="A8" s="44">
        <v>45472</v>
      </c>
      <c r="B8" s="45">
        <v>0.45833333333333331</v>
      </c>
      <c r="C8" s="45"/>
      <c r="D8" s="46" t="s">
        <v>21</v>
      </c>
      <c r="E8" s="45">
        <v>0.51875000000000004</v>
      </c>
      <c r="F8" s="47">
        <v>4.6020000000000003</v>
      </c>
    </row>
    <row r="9" spans="1:6" ht="44.45" customHeight="1" x14ac:dyDescent="0.25">
      <c r="A9" s="44">
        <v>45514</v>
      </c>
      <c r="B9" s="45">
        <v>0.39583333333333331</v>
      </c>
      <c r="C9" s="45"/>
      <c r="D9" s="46" t="s">
        <v>22</v>
      </c>
      <c r="E9" s="45">
        <v>0.42083333333333334</v>
      </c>
      <c r="F9" s="47">
        <v>4.6950000000000003</v>
      </c>
    </row>
    <row r="10" spans="1:6" ht="44.45" customHeight="1" x14ac:dyDescent="0.25">
      <c r="A10" s="44">
        <v>45528</v>
      </c>
      <c r="B10" s="45">
        <v>0.39583333333333331</v>
      </c>
      <c r="C10" s="45"/>
      <c r="D10" s="46" t="s">
        <v>23</v>
      </c>
      <c r="E10" s="45">
        <v>0.41805555555555557</v>
      </c>
      <c r="F10" s="47">
        <v>5.2750000000000004</v>
      </c>
    </row>
    <row r="11" spans="1:6" ht="44.45" customHeight="1" x14ac:dyDescent="0.25">
      <c r="A11" s="44">
        <v>45549</v>
      </c>
      <c r="B11" s="45">
        <v>0.58333333333333337</v>
      </c>
      <c r="C11" s="45"/>
      <c r="D11" s="46" t="s">
        <v>24</v>
      </c>
      <c r="E11" s="45">
        <v>0.64166666666666672</v>
      </c>
      <c r="F11" s="47">
        <v>4.4770000000000003</v>
      </c>
    </row>
  </sheetData>
  <autoFilter ref="A1:F11" xr:uid="{0D256DA9-71A3-4B0E-AF05-43EF43C130FB}">
    <sortState xmlns:xlrd2="http://schemas.microsoft.com/office/spreadsheetml/2017/richdata2" ref="A2:F11">
      <sortCondition ref="D1:D11"/>
    </sortState>
  </autoFilter>
  <printOptions gridLines="1"/>
  <pageMargins left="0.7" right="0.7" top="0.75" bottom="0.75" header="0.3" footer="0.3"/>
  <pageSetup paperSize="9" scale="64" firstPageNumber="0" orientation="portrait" r:id="rId1"/>
  <headerFooter>
    <oddHeader>&amp;C&amp;"-,Bold"&amp;20YYC 2024 Dinghy Races
&amp; Cadets Points Races</oddHeader>
    <oddFooter>&amp;CPage &amp;P&amp;RLast modified &amp;D at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D8EA0-6D42-4792-ADD2-B8DD166B13B3}">
  <dimension ref="A1:I36"/>
  <sheetViews>
    <sheetView workbookViewId="0">
      <selection activeCell="E17" sqref="E17"/>
    </sheetView>
  </sheetViews>
  <sheetFormatPr defaultRowHeight="15" x14ac:dyDescent="0.25"/>
  <cols>
    <col min="1" max="1" width="60.140625" customWidth="1"/>
    <col min="2" max="2" width="15.7109375" customWidth="1"/>
    <col min="3" max="3" width="14.140625" customWidth="1"/>
    <col min="4" max="4" width="15.140625" customWidth="1"/>
    <col min="5" max="5" width="11" customWidth="1"/>
    <col min="6" max="6" width="13.7109375" customWidth="1"/>
    <col min="7" max="7" width="12.42578125" customWidth="1"/>
    <col min="8" max="8" width="27.140625" customWidth="1"/>
  </cols>
  <sheetData>
    <row r="1" spans="1:9" x14ac:dyDescent="0.25">
      <c r="A1" t="s">
        <v>27</v>
      </c>
      <c r="B1" t="s">
        <v>28</v>
      </c>
      <c r="C1" t="s">
        <v>2</v>
      </c>
      <c r="D1" t="s">
        <v>29</v>
      </c>
      <c r="E1" t="s">
        <v>3</v>
      </c>
      <c r="F1" t="s">
        <v>30</v>
      </c>
      <c r="G1" t="s">
        <v>25</v>
      </c>
      <c r="H1" t="s">
        <v>31</v>
      </c>
      <c r="I1" t="s">
        <v>32</v>
      </c>
    </row>
    <row r="2" spans="1:9" x14ac:dyDescent="0.25">
      <c r="A2" t="str">
        <f>'2024 Cadets Sessions'!D2</f>
        <v>Cadets sign up, prize giving and disco!</v>
      </c>
      <c r="B2" s="2">
        <f>'2024 Cadets Sessions'!A2</f>
        <v>45401</v>
      </c>
      <c r="C2" s="3">
        <f>'2024 Cadets Sessions'!B2</f>
        <v>0.79166666666666663</v>
      </c>
      <c r="D2" s="2">
        <f t="shared" ref="D2" si="0">B2</f>
        <v>45401</v>
      </c>
      <c r="E2" s="3">
        <f>'2024 Cadets Sessions'!C2</f>
        <v>0.95833333333333337</v>
      </c>
      <c r="F2" s="4" t="str">
        <f>IF(ISBLANK('2024 Cadets Sessions'!D2)," ","FALSE")</f>
        <v>FALSE</v>
      </c>
      <c r="H2" t="str">
        <f>IF(ISBLANK('2024 Cadets Sessions'!D2)," ",CONCATENATE("H/W:  ",TEXT('2024 Cadets Sessions'!E2,"hh:mm"),"  Ht: ",TEXT('2024 Cadets Sessions'!F2,"0.0")))</f>
        <v>H/W:  16:15  Ht: 4.3</v>
      </c>
      <c r="I2" s="4" t="str">
        <f>IF(ISBLANK('2024 Cadets Sessions'!D2)," ","FALSE")</f>
        <v>FALSE</v>
      </c>
    </row>
    <row r="3" spans="1:9" x14ac:dyDescent="0.25">
      <c r="A3" t="str">
        <f>'2024 Cadets Sessions'!D3</f>
        <v>Sailing from the club, food from 17:00. 
Rigged and ready for a 18:00 start</v>
      </c>
      <c r="B3" s="2">
        <f>'2024 Cadets Sessions'!A3</f>
        <v>45408</v>
      </c>
      <c r="C3" s="3">
        <f>'2024 Cadets Sessions'!B3</f>
        <v>0.75</v>
      </c>
      <c r="D3" s="2">
        <f t="shared" ref="D3:D36" si="1">B3</f>
        <v>45408</v>
      </c>
      <c r="E3" s="3">
        <f>'2024 Cadets Sessions'!C3</f>
        <v>0.83333333333333337</v>
      </c>
      <c r="F3" s="4" t="str">
        <f>IF(ISBLANK('2024 Cadets Sessions'!D3)," ","FALSE")</f>
        <v>FALSE</v>
      </c>
      <c r="H3" t="str">
        <f>IF(ISBLANK('2024 Cadets Sessions'!D3)," ",CONCATENATE("H/W:  ",TEXT('2024 Cadets Sessions'!E3,"hh:mm"),"  Ht: ",TEXT('2024 Cadets Sessions'!F3,"0.0")))</f>
        <v>H/W:  08:12  Ht: 5.0</v>
      </c>
      <c r="I3" s="4" t="str">
        <f>IF(ISBLANK('2024 Cadets Sessions'!D3)," ","FALSE")</f>
        <v>FALSE</v>
      </c>
    </row>
    <row r="4" spans="1:9" x14ac:dyDescent="0.25">
      <c r="A4" t="str">
        <f>'2024 Cadets Sessions'!D4</f>
        <v xml:space="preserve">Sailing from Harbor Steps or Dry Activities. 
Food from 17:00 at the club.  </v>
      </c>
      <c r="B4" s="2">
        <f>'2024 Cadets Sessions'!A4</f>
        <v>45415</v>
      </c>
      <c r="C4" s="3">
        <f>'2024 Cadets Sessions'!B4</f>
        <v>0.75</v>
      </c>
      <c r="D4" s="2">
        <f t="shared" si="1"/>
        <v>45415</v>
      </c>
      <c r="E4" s="3">
        <f>'2024 Cadets Sessions'!C4</f>
        <v>0.83333333333333337</v>
      </c>
      <c r="F4" s="4" t="str">
        <f>IF(ISBLANK('2024 Cadets Sessions'!D4)," ","FALSE")</f>
        <v>FALSE</v>
      </c>
      <c r="H4" t="str">
        <f>IF(ISBLANK('2024 Cadets Sessions'!D4)," ",CONCATENATE("H/W:  ",TEXT('2024 Cadets Sessions'!E4,"hh:mm"),"  Ht: ",TEXT('2024 Cadets Sessions'!F4,"0.0")))</f>
        <v>H/W:  14:39  Ht: 4.3</v>
      </c>
      <c r="I4" s="4" t="str">
        <f>IF(ISBLANK('2024 Cadets Sessions'!D4)," ","FALSE")</f>
        <v>FALSE</v>
      </c>
    </row>
    <row r="5" spans="1:9" x14ac:dyDescent="0.25">
      <c r="A5" t="str">
        <f>'2024 Cadets Sessions'!D5</f>
        <v>Sailing from the club, food from 17:00. 
Rigged and ready for a 18:00 start</v>
      </c>
      <c r="B5" s="2">
        <f>'2024 Cadets Sessions'!A5</f>
        <v>45422</v>
      </c>
      <c r="C5" s="3">
        <f>'2024 Cadets Sessions'!B5</f>
        <v>0.75</v>
      </c>
      <c r="D5" s="2">
        <f t="shared" si="1"/>
        <v>45422</v>
      </c>
      <c r="E5" s="3">
        <f>'2024 Cadets Sessions'!C5</f>
        <v>0.83333333333333337</v>
      </c>
      <c r="F5" s="4" t="str">
        <f>IF(ISBLANK('2024 Cadets Sessions'!D5)," ","FALSE")</f>
        <v>FALSE</v>
      </c>
      <c r="H5" t="str">
        <f>IF(ISBLANK('2024 Cadets Sessions'!D5)," ",CONCATENATE("H/W:  ",TEXT('2024 Cadets Sessions'!E5,"hh:mm"),"  Ht: ",TEXT('2024 Cadets Sessions'!F5,"0.0")))</f>
        <v>H/W:  08:11  Ht: 5.3</v>
      </c>
      <c r="I5" s="4" t="str">
        <f>IF(ISBLANK('2024 Cadets Sessions'!D5)," ","FALSE")</f>
        <v>FALSE</v>
      </c>
    </row>
    <row r="6" spans="1:9" x14ac:dyDescent="0.25">
      <c r="A6" t="str">
        <f>'2024 Cadets Sessions'!D6</f>
        <v xml:space="preserve">Sailing from Harbor Steps or Dry Activities. 
Food from 17:00 at the club.  </v>
      </c>
      <c r="B6" s="2">
        <f>'2024 Cadets Sessions'!A6</f>
        <v>45429</v>
      </c>
      <c r="C6" s="3">
        <f>'2024 Cadets Sessions'!B6</f>
        <v>0.75</v>
      </c>
      <c r="D6" s="2">
        <f t="shared" si="1"/>
        <v>45429</v>
      </c>
      <c r="E6" s="3">
        <f>'2024 Cadets Sessions'!C6</f>
        <v>0.83333333333333337</v>
      </c>
      <c r="F6" s="4" t="str">
        <f>IF(ISBLANK('2024 Cadets Sessions'!D6)," ","FALSE")</f>
        <v>FALSE</v>
      </c>
      <c r="H6" t="str">
        <f>IF(ISBLANK('2024 Cadets Sessions'!D6)," ",CONCATENATE("H/W:  ",TEXT('2024 Cadets Sessions'!E6,"hh:mm"),"  Ht: ",TEXT('2024 Cadets Sessions'!F6,"0.0")))</f>
        <v>H/W:  14:27  Ht: 4.0</v>
      </c>
      <c r="I6" s="4" t="str">
        <f>IF(ISBLANK('2024 Cadets Sessions'!D6)," ","FALSE")</f>
        <v>FALSE</v>
      </c>
    </row>
    <row r="7" spans="1:9" x14ac:dyDescent="0.25">
      <c r="A7" t="str">
        <f>'2024 Cadets Sessions'!D7</f>
        <v>Oppie Beginners - Course 1</v>
      </c>
      <c r="B7" s="2">
        <f>'2024 Cadets Sessions'!A7</f>
        <v>45433</v>
      </c>
      <c r="C7" s="3">
        <f>'2024 Cadets Sessions'!B7</f>
        <v>0.66666666666666663</v>
      </c>
      <c r="D7" s="2">
        <f t="shared" si="1"/>
        <v>45433</v>
      </c>
      <c r="E7" s="3">
        <f>'2024 Cadets Sessions'!C7</f>
        <v>0.79166666666666663</v>
      </c>
      <c r="F7" s="4" t="str">
        <f>IF(ISBLANK('2024 Cadets Sessions'!D7)," ","FALSE")</f>
        <v>FALSE</v>
      </c>
      <c r="H7" t="str">
        <f>IF(ISBLANK('2024 Cadets Sessions'!D7)," ",CONCATENATE("H/W:  ",TEXT('2024 Cadets Sessions'!E7,"hh:mm"),"  Ht: ",TEXT('2024 Cadets Sessions'!F7,"0.0")))</f>
        <v>H/W:  17:35  Ht: 4.8</v>
      </c>
      <c r="I7" s="4" t="str">
        <f>IF(ISBLANK('2024 Cadets Sessions'!D7)," ","FALSE")</f>
        <v>FALSE</v>
      </c>
    </row>
    <row r="8" spans="1:9" x14ac:dyDescent="0.25">
      <c r="A8" t="str">
        <f>'2024 Cadets Sessions'!D8</f>
        <v>Oppie Beginners - Course 1</v>
      </c>
      <c r="B8" s="2">
        <f>'2024 Cadets Sessions'!A8</f>
        <v>45434</v>
      </c>
      <c r="C8" s="3">
        <f>'2024 Cadets Sessions'!B8</f>
        <v>0.6875</v>
      </c>
      <c r="D8" s="2">
        <f t="shared" si="1"/>
        <v>45434</v>
      </c>
      <c r="E8" s="3">
        <f>'2024 Cadets Sessions'!C8</f>
        <v>0.8125</v>
      </c>
      <c r="F8" s="4" t="str">
        <f>IF(ISBLANK('2024 Cadets Sessions'!D8)," ","FALSE")</f>
        <v>FALSE</v>
      </c>
      <c r="H8" t="str">
        <f>IF(ISBLANK('2024 Cadets Sessions'!D8)," ",CONCATENATE("H/W:  ",TEXT('2024 Cadets Sessions'!E8,"hh:mm"),"  Ht: ",TEXT('2024 Cadets Sessions'!F8,"0.0")))</f>
        <v>H/W:  18:15  Ht: 5.0</v>
      </c>
      <c r="I8" s="4" t="str">
        <f>IF(ISBLANK('2024 Cadets Sessions'!D8)," ","FALSE")</f>
        <v>FALSE</v>
      </c>
    </row>
    <row r="9" spans="1:9" x14ac:dyDescent="0.25">
      <c r="A9" t="str">
        <f>'2024 Cadets Sessions'!D9</f>
        <v>Oppie Beginners - Course 1</v>
      </c>
      <c r="B9" s="2">
        <f>'2024 Cadets Sessions'!A9</f>
        <v>45435</v>
      </c>
      <c r="C9" s="3">
        <f>'2024 Cadets Sessions'!B9</f>
        <v>0.70833333333333337</v>
      </c>
      <c r="D9" s="2">
        <f t="shared" si="1"/>
        <v>45435</v>
      </c>
      <c r="E9" s="3">
        <f>'2024 Cadets Sessions'!C9</f>
        <v>0.83333333333333337</v>
      </c>
      <c r="F9" s="4" t="str">
        <f>IF(ISBLANK('2024 Cadets Sessions'!D9)," ","FALSE")</f>
        <v>FALSE</v>
      </c>
      <c r="H9" t="str">
        <f>IF(ISBLANK('2024 Cadets Sessions'!D9)," ",CONCATENATE("H/W:  ",TEXT('2024 Cadets Sessions'!E9,"hh:mm"),"  Ht: ",TEXT('2024 Cadets Sessions'!F9,"0.0")))</f>
        <v>H/W:  18:53  Ht: 5.1</v>
      </c>
      <c r="I9" s="4" t="str">
        <f>IF(ISBLANK('2024 Cadets Sessions'!D9)," ","FALSE")</f>
        <v>FALSE</v>
      </c>
    </row>
    <row r="10" spans="1:9" x14ac:dyDescent="0.25">
      <c r="A10" t="str">
        <f>'2024 Cadets Sessions'!D10</f>
        <v>Sailing from the club, food from 17:00. 
Rigged and ready for a 18:00 start</v>
      </c>
      <c r="B10" s="2">
        <f>'2024 Cadets Sessions'!A10</f>
        <v>45436</v>
      </c>
      <c r="C10" s="3">
        <f>'2024 Cadets Sessions'!B10</f>
        <v>0.75</v>
      </c>
      <c r="D10" s="2">
        <f t="shared" si="1"/>
        <v>45436</v>
      </c>
      <c r="E10" s="3">
        <f>'2024 Cadets Sessions'!C10</f>
        <v>0.83333333333333337</v>
      </c>
      <c r="F10" s="4" t="str">
        <f>IF(ISBLANK('2024 Cadets Sessions'!D10)," ","FALSE")</f>
        <v>FALSE</v>
      </c>
      <c r="H10" t="str">
        <f>IF(ISBLANK('2024 Cadets Sessions'!D10)," ",CONCATENATE("H/W:  ",TEXT('2024 Cadets Sessions'!E10,"hh:mm"),"  Ht: ",TEXT('2024 Cadets Sessions'!F10,"0.0")))</f>
        <v>H/W:  19:29  Ht: 5.1</v>
      </c>
      <c r="I10" s="4" t="str">
        <f>IF(ISBLANK('2024 Cadets Sessions'!D10)," ","FALSE")</f>
        <v>FALSE</v>
      </c>
    </row>
    <row r="11" spans="1:9" x14ac:dyDescent="0.25">
      <c r="A11" t="str">
        <f>'2024 Cadets Sessions'!D11</f>
        <v>Camping trip up the river (to be confirmed)</v>
      </c>
      <c r="B11" s="2">
        <f>'2024 Cadets Sessions'!A11</f>
        <v>45440</v>
      </c>
      <c r="C11" s="3" t="s">
        <v>26</v>
      </c>
      <c r="D11" s="2">
        <f t="shared" si="1"/>
        <v>45440</v>
      </c>
      <c r="E11" s="3" t="s">
        <v>26</v>
      </c>
      <c r="F11" s="4" t="b">
        <v>1</v>
      </c>
      <c r="H11" t="str">
        <f>IF(ISBLANK('2024 Cadets Sessions'!D11)," ",CONCATENATE("H/W:  ",TEXT('2024 Cadets Sessions'!E11,"hh:mm"),"  Ht: ",TEXT('2024 Cadets Sessions'!F11,"0.0")))</f>
        <v>H/W:  09:52  Ht: 4.7</v>
      </c>
      <c r="I11" s="4" t="str">
        <f>IF(ISBLANK('2024 Cadets Sessions'!D11)," ","FALSE")</f>
        <v>FALSE</v>
      </c>
    </row>
    <row r="12" spans="1:9" x14ac:dyDescent="0.25">
      <c r="A12" t="str">
        <f>'2024 Cadets Sessions'!D12</f>
        <v>Camping trip up the river (to be confirmed)</v>
      </c>
      <c r="B12" s="2">
        <f>'2024 Cadets Sessions'!A12</f>
        <v>45441</v>
      </c>
      <c r="C12" s="3" t="s">
        <v>26</v>
      </c>
      <c r="D12" s="2">
        <f t="shared" si="1"/>
        <v>45441</v>
      </c>
      <c r="E12" s="3" t="s">
        <v>26</v>
      </c>
      <c r="F12" s="4" t="b">
        <v>1</v>
      </c>
      <c r="H12" t="str">
        <f>IF(ISBLANK('2024 Cadets Sessions'!D12)," ",CONCATENATE("H/W:  ",TEXT('2024 Cadets Sessions'!E12,"hh:mm"),"  Ht: ",TEXT('2024 Cadets Sessions'!F12,"0.0")))</f>
        <v>H/W:  10:43  Ht: 4.5</v>
      </c>
      <c r="I12" s="4" t="str">
        <f>IF(ISBLANK('2024 Cadets Sessions'!D12)," ","FALSE")</f>
        <v>FALSE</v>
      </c>
    </row>
    <row r="13" spans="1:9" x14ac:dyDescent="0.25">
      <c r="A13" t="str">
        <f>'2024 Cadets Sessions'!D13</f>
        <v>No Sailing</v>
      </c>
      <c r="B13" s="2">
        <f>'2024 Cadets Sessions'!A13</f>
        <v>45443</v>
      </c>
      <c r="C13" s="3">
        <f>'2024 Cadets Sessions'!B13</f>
        <v>0</v>
      </c>
      <c r="D13" s="2">
        <f t="shared" si="1"/>
        <v>45443</v>
      </c>
      <c r="E13" s="3">
        <f>'2024 Cadets Sessions'!C13</f>
        <v>0</v>
      </c>
      <c r="F13" s="4" t="str">
        <f>IF(ISBLANK('2024 Cadets Sessions'!D13)," ","FALSE")</f>
        <v>FALSE</v>
      </c>
      <c r="H13" t="str">
        <f>IF(ISBLANK('2024 Cadets Sessions'!D13)," ",CONCATENATE("H/W:  ",TEXT('2024 Cadets Sessions'!E13,"hh:mm"),"  Ht: ",TEXT('2024 Cadets Sessions'!F13,"0.0")))</f>
        <v>H/W:  12:52  Ht: 4.4</v>
      </c>
      <c r="I13" s="4" t="str">
        <f>IF(ISBLANK('2024 Cadets Sessions'!D13)," ","FALSE")</f>
        <v>FALSE</v>
      </c>
    </row>
    <row r="14" spans="1:9" x14ac:dyDescent="0.25">
      <c r="A14" t="str">
        <f>'2024 Cadets Sessions'!D14</f>
        <v>Oppie Beginners - Course 2</v>
      </c>
      <c r="B14" s="2">
        <f>'2024 Cadets Sessions'!A14</f>
        <v>45447</v>
      </c>
      <c r="C14" s="3">
        <f>'2024 Cadets Sessions'!B14</f>
        <v>0.66666666666666663</v>
      </c>
      <c r="D14" s="2">
        <f t="shared" si="1"/>
        <v>45447</v>
      </c>
      <c r="E14" s="3">
        <f>'2024 Cadets Sessions'!C14</f>
        <v>0.79166666666666663</v>
      </c>
      <c r="F14" s="4" t="str">
        <f>IF(ISBLANK('2024 Cadets Sessions'!D14)," ","FALSE")</f>
        <v>FALSE</v>
      </c>
      <c r="H14" t="str">
        <f>IF(ISBLANK('2024 Cadets Sessions'!D14)," ",CONCATENATE("H/W:  ",TEXT('2024 Cadets Sessions'!E14,"hh:mm"),"  Ht: ",TEXT('2024 Cadets Sessions'!F14,"0.0")))</f>
        <v>H/W:  17:05  Ht: 5.0</v>
      </c>
      <c r="I14" s="4" t="str">
        <f>IF(ISBLANK('2024 Cadets Sessions'!D14)," ","FALSE")</f>
        <v>FALSE</v>
      </c>
    </row>
    <row r="15" spans="1:9" x14ac:dyDescent="0.25">
      <c r="A15" t="str">
        <f>'2024 Cadets Sessions'!D15</f>
        <v>Oppie Beginners - Course 2</v>
      </c>
      <c r="B15" s="2">
        <f>'2024 Cadets Sessions'!A15</f>
        <v>45448</v>
      </c>
      <c r="C15" s="3">
        <f>'2024 Cadets Sessions'!B15</f>
        <v>0.6875</v>
      </c>
      <c r="D15" s="2">
        <f t="shared" si="1"/>
        <v>45448</v>
      </c>
      <c r="E15" s="3">
        <f>'2024 Cadets Sessions'!C15</f>
        <v>0.8125</v>
      </c>
      <c r="F15" s="4" t="str">
        <f>IF(ISBLANK('2024 Cadets Sessions'!D15)," ","FALSE")</f>
        <v>FALSE</v>
      </c>
      <c r="H15" t="str">
        <f>IF(ISBLANK('2024 Cadets Sessions'!D15)," ",CONCATENATE("H/W:  ",TEXT('2024 Cadets Sessions'!E15,"hh:mm"),"  Ht: ",TEXT('2024 Cadets Sessions'!F15,"0.0")))</f>
        <v>H/W:  17:55  Ht: 5.2</v>
      </c>
      <c r="I15" s="4" t="str">
        <f>IF(ISBLANK('2024 Cadets Sessions'!D15)," ","FALSE")</f>
        <v>FALSE</v>
      </c>
    </row>
    <row r="16" spans="1:9" x14ac:dyDescent="0.25">
      <c r="A16" t="str">
        <f>'2024 Cadets Sessions'!D16</f>
        <v>Oppie Beginners - Course 2</v>
      </c>
      <c r="B16" s="2">
        <f>'2024 Cadets Sessions'!A16</f>
        <v>45449</v>
      </c>
      <c r="C16" s="3">
        <f>'2024 Cadets Sessions'!B16</f>
        <v>0.70833333333333337</v>
      </c>
      <c r="D16" s="2">
        <f t="shared" si="1"/>
        <v>45449</v>
      </c>
      <c r="E16" s="3">
        <f>'2024 Cadets Sessions'!C16</f>
        <v>0.83333333333333337</v>
      </c>
      <c r="F16" s="4" t="str">
        <f>IF(ISBLANK('2024 Cadets Sessions'!D16)," ","FALSE")</f>
        <v>FALSE</v>
      </c>
      <c r="H16" t="str">
        <f>IF(ISBLANK('2024 Cadets Sessions'!D16)," ",CONCATENATE("H/W:  ",TEXT('2024 Cadets Sessions'!E16,"hh:mm"),"  Ht: ",TEXT('2024 Cadets Sessions'!F16,"0.0")))</f>
        <v>H/W:  18:41  Ht: 5.2</v>
      </c>
      <c r="I16" s="4" t="str">
        <f>IF(ISBLANK('2024 Cadets Sessions'!D16)," ","FALSE")</f>
        <v>FALSE</v>
      </c>
    </row>
    <row r="17" spans="1:9" x14ac:dyDescent="0.25">
      <c r="A17" t="str">
        <f>'2024 Cadets Sessions'!D17</f>
        <v>Sailing from the club, food from 17:00. 
Rigged and ready for a 18:00 start</v>
      </c>
      <c r="B17" s="2">
        <f>'2024 Cadets Sessions'!A17</f>
        <v>45450</v>
      </c>
      <c r="C17" s="3">
        <f>'2024 Cadets Sessions'!B17</f>
        <v>0.75</v>
      </c>
      <c r="D17" s="2">
        <f t="shared" si="1"/>
        <v>45450</v>
      </c>
      <c r="E17" s="3">
        <f>'2024 Cadets Sessions'!C17</f>
        <v>0.83333333333333337</v>
      </c>
      <c r="F17" s="4" t="str">
        <f>IF(ISBLANK('2024 Cadets Sessions'!D17)," ","FALSE")</f>
        <v>FALSE</v>
      </c>
      <c r="H17" t="str">
        <f>IF(ISBLANK('2024 Cadets Sessions'!D17)," ",CONCATENATE("H/W:  ",TEXT('2024 Cadets Sessions'!E17,"hh:mm"),"  Ht: ",TEXT('2024 Cadets Sessions'!F17,"0.0")))</f>
        <v>H/W:  19:24  Ht: 5.3</v>
      </c>
      <c r="I17" s="4" t="str">
        <f>IF(ISBLANK('2024 Cadets Sessions'!D17)," ","FALSE")</f>
        <v>FALSE</v>
      </c>
    </row>
    <row r="18" spans="1:9" x14ac:dyDescent="0.25">
      <c r="A18" t="str">
        <f>'2024 Cadets Sessions'!D18</f>
        <v xml:space="preserve">Sailing from Harbor Steps or Dry Activities. 
Food from 17:00 at the club.  </v>
      </c>
      <c r="B18" s="2">
        <f>'2024 Cadets Sessions'!A18</f>
        <v>45457</v>
      </c>
      <c r="C18" s="3">
        <f>'2024 Cadets Sessions'!B18</f>
        <v>0.75</v>
      </c>
      <c r="D18" s="2">
        <f t="shared" si="1"/>
        <v>45457</v>
      </c>
      <c r="E18" s="3">
        <f>'2024 Cadets Sessions'!C18</f>
        <v>0.83333333333333337</v>
      </c>
      <c r="F18" s="4" t="str">
        <f>IF(ISBLANK('2024 Cadets Sessions'!D18)," ","FALSE")</f>
        <v>FALSE</v>
      </c>
      <c r="H18" t="str">
        <f>IF(ISBLANK('2024 Cadets Sessions'!D18)," ",CONCATENATE("H/W:  ",TEXT('2024 Cadets Sessions'!E18,"hh:mm"),"  Ht: ",TEXT('2024 Cadets Sessions'!F18,"0.0")))</f>
        <v>H/W:  12:06  Ht: 4.2</v>
      </c>
      <c r="I18" s="4" t="str">
        <f>IF(ISBLANK('2024 Cadets Sessions'!D18)," ","FALSE")</f>
        <v>FALSE</v>
      </c>
    </row>
    <row r="19" spans="1:9" x14ac:dyDescent="0.25">
      <c r="A19" t="str">
        <f>'2024 Cadets Sessions'!D19</f>
        <v>Sailing from the club, food from 17:00. 
Rigged and ready for a 18:00 start</v>
      </c>
      <c r="B19" s="2">
        <f>'2024 Cadets Sessions'!A19</f>
        <v>45464</v>
      </c>
      <c r="C19" s="3">
        <f>'2024 Cadets Sessions'!B19</f>
        <v>0.75</v>
      </c>
      <c r="D19" s="2">
        <f t="shared" si="1"/>
        <v>45464</v>
      </c>
      <c r="E19" s="3">
        <f>'2024 Cadets Sessions'!C19</f>
        <v>0.83333333333333337</v>
      </c>
      <c r="F19" s="4" t="str">
        <f>IF(ISBLANK('2024 Cadets Sessions'!D19)," ","FALSE")</f>
        <v>FALSE</v>
      </c>
      <c r="H19" t="str">
        <f>IF(ISBLANK('2024 Cadets Sessions'!D19)," ",CONCATENATE("H/W:  ",TEXT('2024 Cadets Sessions'!E19,"hh:mm"),"  Ht: ",TEXT('2024 Cadets Sessions'!F19,"0.0")))</f>
        <v>H/W:  00:00  Ht: 5.0</v>
      </c>
      <c r="I19" s="4" t="str">
        <f>IF(ISBLANK('2024 Cadets Sessions'!D19)," ","FALSE")</f>
        <v>FALSE</v>
      </c>
    </row>
    <row r="20" spans="1:9" x14ac:dyDescent="0.25">
      <c r="A20" t="str">
        <f>'2024 Cadets Sessions'!D20</f>
        <v xml:space="preserve">Sailing from Harbor Steps or Dry Activities. 
Food from 17:00 at the club.  </v>
      </c>
      <c r="B20" s="2">
        <f>'2024 Cadets Sessions'!A20</f>
        <v>45471</v>
      </c>
      <c r="C20" s="3">
        <f>'2024 Cadets Sessions'!B20</f>
        <v>0.75</v>
      </c>
      <c r="D20" s="2">
        <f t="shared" si="1"/>
        <v>45471</v>
      </c>
      <c r="E20" s="3">
        <f>'2024 Cadets Sessions'!C20</f>
        <v>0.83333333333333337</v>
      </c>
      <c r="F20" s="4" t="str">
        <f>IF(ISBLANK('2024 Cadets Sessions'!D20)," ","FALSE")</f>
        <v>FALSE</v>
      </c>
      <c r="H20" t="str">
        <f>IF(ISBLANK('2024 Cadets Sessions'!D20)," ",CONCATENATE("H/W:  ",TEXT('2024 Cadets Sessions'!E20,"hh:mm"),"  Ht: ",TEXT('2024 Cadets Sessions'!F20,"0.0")))</f>
        <v>H/W:  11:31  Ht: 4.7</v>
      </c>
      <c r="I20" s="4" t="str">
        <f>IF(ISBLANK('2024 Cadets Sessions'!D20)," ","FALSE")</f>
        <v>FALSE</v>
      </c>
    </row>
    <row r="21" spans="1:9" x14ac:dyDescent="0.25">
      <c r="A21" t="str">
        <f>'2024 Cadets Sessions'!D21</f>
        <v>Sailing from the club, food from 17:00. 
Rigged and ready for a 18:00 start</v>
      </c>
      <c r="B21" s="2">
        <f>'2024 Cadets Sessions'!A21</f>
        <v>45478</v>
      </c>
      <c r="C21" s="3">
        <f>'2024 Cadets Sessions'!B21</f>
        <v>0.75</v>
      </c>
      <c r="D21" s="2">
        <f t="shared" si="1"/>
        <v>45478</v>
      </c>
      <c r="E21" s="3">
        <f>'2024 Cadets Sessions'!C21</f>
        <v>0.83333333333333337</v>
      </c>
      <c r="F21" s="4" t="str">
        <f>IF(ISBLANK('2024 Cadets Sessions'!D21)," ","FALSE")</f>
        <v>FALSE</v>
      </c>
      <c r="H21" t="str">
        <f>IF(ISBLANK('2024 Cadets Sessions'!D21)," ",CONCATENATE("H/W:  ",TEXT('2024 Cadets Sessions'!E21,"hh:mm"),"  Ht: ",TEXT('2024 Cadets Sessions'!F21,"0.0")))</f>
        <v>H/W:  18:24  Ht: 5.1</v>
      </c>
      <c r="I21" s="4" t="str">
        <f>IF(ISBLANK('2024 Cadets Sessions'!D21)," ","FALSE")</f>
        <v>FALSE</v>
      </c>
    </row>
    <row r="22" spans="1:9" x14ac:dyDescent="0.25">
      <c r="A22" t="str">
        <f>'2024 Cadets Sessions'!D22</f>
        <v>09:00 - Tera Training Day
17:30 - Village Regatta Dinghy Race (Trophies available)
Cadets Funding Raising BBQ</v>
      </c>
      <c r="B22" s="2">
        <f>'2024 Cadets Sessions'!A22</f>
        <v>45479</v>
      </c>
      <c r="C22" s="3">
        <f>'2024 Cadets Sessions'!B22</f>
        <v>0.375</v>
      </c>
      <c r="D22" s="2">
        <f t="shared" si="1"/>
        <v>45479</v>
      </c>
      <c r="E22" s="3">
        <f>'2024 Cadets Sessions'!C22</f>
        <v>0.83333333333333337</v>
      </c>
      <c r="F22" s="4" t="str">
        <f>IF(ISBLANK('2024 Cadets Sessions'!D22)," ","FALSE")</f>
        <v>FALSE</v>
      </c>
      <c r="H22" t="str">
        <f>IF(ISBLANK('2024 Cadets Sessions'!D22)," ",CONCATENATE("H/W:  ",TEXT('2024 Cadets Sessions'!E22,"hh:mm"),"  Ht: ",TEXT('2024 Cadets Sessions'!F22,"0.0")))</f>
        <v>H/W:  19:09  Ht: 5.1</v>
      </c>
      <c r="I22" s="4" t="str">
        <f>IF(ISBLANK('2024 Cadets Sessions'!D22)," ","FALSE")</f>
        <v>FALSE</v>
      </c>
    </row>
    <row r="23" spans="1:9" x14ac:dyDescent="0.25">
      <c r="A23" t="str">
        <f>'2024 Cadets Sessions'!D23</f>
        <v xml:space="preserve">Sailing from Harbor Steps or Dry Activities. 
Food from 17:00 at the club.  </v>
      </c>
      <c r="B23" s="2">
        <f>'2024 Cadets Sessions'!A23</f>
        <v>45485</v>
      </c>
      <c r="C23" s="3">
        <f>'2024 Cadets Sessions'!B23</f>
        <v>0.75</v>
      </c>
      <c r="D23" s="2">
        <f t="shared" si="1"/>
        <v>45485</v>
      </c>
      <c r="E23" s="3">
        <f>'2024 Cadets Sessions'!C23</f>
        <v>0.83333333333333337</v>
      </c>
      <c r="F23" s="4" t="str">
        <f>IF(ISBLANK('2024 Cadets Sessions'!D23)," ","FALSE")</f>
        <v>FALSE</v>
      </c>
      <c r="H23" t="str">
        <f>IF(ISBLANK('2024 Cadets Sessions'!D23)," ",CONCATENATE("H/W:  ",TEXT('2024 Cadets Sessions'!E23,"hh:mm"),"  Ht: ",TEXT('2024 Cadets Sessions'!F23,"0.0")))</f>
        <v>H/W:  10:41  Ht: 4.5</v>
      </c>
      <c r="I23" s="4" t="str">
        <f>IF(ISBLANK('2024 Cadets Sessions'!D23)," ","FALSE")</f>
        <v>FALSE</v>
      </c>
    </row>
    <row r="24" spans="1:9" x14ac:dyDescent="0.25">
      <c r="A24" t="str">
        <f>'2024 Cadets Sessions'!D24</f>
        <v>Cadet Fun Day - Sea scout meet up on river!</v>
      </c>
      <c r="B24" s="2">
        <f>'2024 Cadets Sessions'!A24</f>
        <v>45487</v>
      </c>
      <c r="C24" s="3" t="s">
        <v>26</v>
      </c>
      <c r="D24" s="2">
        <f t="shared" si="1"/>
        <v>45487</v>
      </c>
      <c r="E24" s="3" t="s">
        <v>26</v>
      </c>
      <c r="F24" s="4" t="b">
        <v>1</v>
      </c>
      <c r="H24" t="str">
        <f>IF(ISBLANK('2024 Cadets Sessions'!D24)," ",CONCATENATE("H/W:  ",TEXT('2024 Cadets Sessions'!E24,"hh:mm"),"  Ht: ",TEXT('2024 Cadets Sessions'!F24,"0.0")))</f>
        <v>H/W:  12:04  Ht: 4.3</v>
      </c>
      <c r="I24" s="4" t="str">
        <f>IF(ISBLANK('2024 Cadets Sessions'!D24)," ","FALSE")</f>
        <v>FALSE</v>
      </c>
    </row>
    <row r="25" spans="1:9" x14ac:dyDescent="0.25">
      <c r="A25" t="str">
        <f>'2024 Cadets Sessions'!D25</f>
        <v>Sailing from the club, food from 17:00. 
Rigged and ready for a 18:00 start</v>
      </c>
      <c r="B25" s="2">
        <f>'2024 Cadets Sessions'!A25</f>
        <v>45492</v>
      </c>
      <c r="C25" s="3">
        <f>'2024 Cadets Sessions'!B25</f>
        <v>0.75</v>
      </c>
      <c r="D25" s="2">
        <f t="shared" si="1"/>
        <v>45492</v>
      </c>
      <c r="E25" s="3">
        <f>'2024 Cadets Sessions'!C25</f>
        <v>0.83333333333333337</v>
      </c>
      <c r="F25" s="4" t="str">
        <f>IF(ISBLANK('2024 Cadets Sessions'!D25)," ","FALSE")</f>
        <v>FALSE</v>
      </c>
      <c r="H25" t="str">
        <f>IF(ISBLANK('2024 Cadets Sessions'!D25)," ",CONCATENATE("H/W:  ",TEXT('2024 Cadets Sessions'!E25,"hh:mm"),"  Ht: ",TEXT('2024 Cadets Sessions'!F25,"0.0")))</f>
        <v>H/W:  17:14  Ht: 4.8</v>
      </c>
      <c r="I25" s="4" t="str">
        <f>IF(ISBLANK('2024 Cadets Sessions'!D25)," ","FALSE")</f>
        <v>FALSE</v>
      </c>
    </row>
    <row r="26" spans="1:9" x14ac:dyDescent="0.25">
      <c r="A26" t="str">
        <f>'2024 Cadets Sessions'!D26</f>
        <v>Cadet Regatta Cellars</v>
      </c>
      <c r="B26" s="2">
        <f>'2024 Cadets Sessions'!A26</f>
        <v>45493</v>
      </c>
      <c r="C26" s="3">
        <f>'2024 Cadets Sessions'!B26</f>
        <v>0.33333333333333331</v>
      </c>
      <c r="D26" s="2">
        <f t="shared" si="1"/>
        <v>45493</v>
      </c>
      <c r="E26" s="3">
        <f>'2024 Cadets Sessions'!C26</f>
        <v>0</v>
      </c>
      <c r="F26" s="4" t="str">
        <f>IF(ISBLANK('2024 Cadets Sessions'!D26)," ","FALSE")</f>
        <v>FALSE</v>
      </c>
      <c r="H26" t="str">
        <f>IF(ISBLANK('2024 Cadets Sessions'!D26)," ",CONCATENATE("H/W:  ",TEXT('2024 Cadets Sessions'!E26,"hh:mm"),"  Ht: ",TEXT('2024 Cadets Sessions'!F26,"0.0")))</f>
        <v>H/W:  18:05  Ht: 5.0</v>
      </c>
      <c r="I26" s="4" t="str">
        <f>IF(ISBLANK('2024 Cadets Sessions'!D26)," ","FALSE")</f>
        <v>FALSE</v>
      </c>
    </row>
    <row r="27" spans="1:9" x14ac:dyDescent="0.25">
      <c r="A27" t="str">
        <f>'2024 Cadets Sessions'!D27</f>
        <v>Cadet Regatta Cellars (backup)</v>
      </c>
      <c r="B27" s="2">
        <f>'2024 Cadets Sessions'!A27</f>
        <v>45494</v>
      </c>
      <c r="C27" s="3">
        <f>'2024 Cadets Sessions'!B27</f>
        <v>0.375</v>
      </c>
      <c r="D27" s="2">
        <f t="shared" si="1"/>
        <v>45494</v>
      </c>
      <c r="E27" s="3">
        <f>'2024 Cadets Sessions'!C27</f>
        <v>0</v>
      </c>
      <c r="F27" s="4" t="str">
        <f>IF(ISBLANK('2024 Cadets Sessions'!D27)," ","FALSE")</f>
        <v>FALSE</v>
      </c>
      <c r="H27" t="str">
        <f>IF(ISBLANK('2024 Cadets Sessions'!D27)," ",CONCATENATE("H/W:  ",TEXT('2024 Cadets Sessions'!E27,"hh:mm"),"  Ht: ",TEXT('2024 Cadets Sessions'!F27,"0.0")))</f>
        <v>H/W:  18:52  Ht: 5.2</v>
      </c>
      <c r="I27" s="4" t="str">
        <f>IF(ISBLANK('2024 Cadets Sessions'!D27)," ","FALSE")</f>
        <v>FALSE</v>
      </c>
    </row>
    <row r="28" spans="1:9" x14ac:dyDescent="0.25">
      <c r="A28" t="str">
        <f>'2024 Cadets Sessions'!D28</f>
        <v xml:space="preserve">Sailing from Harbor Steps or Dry Activities. 
Food from 17:00 at the club.  </v>
      </c>
      <c r="B28" s="2">
        <f>'2024 Cadets Sessions'!A28</f>
        <v>45499</v>
      </c>
      <c r="C28" s="3">
        <f>'2024 Cadets Sessions'!B28</f>
        <v>0.75</v>
      </c>
      <c r="D28" s="2">
        <f t="shared" si="1"/>
        <v>45499</v>
      </c>
      <c r="E28" s="3">
        <f>'2024 Cadets Sessions'!C28</f>
        <v>0.83333333333333337</v>
      </c>
      <c r="F28" s="4" t="str">
        <f>IF(ISBLANK('2024 Cadets Sessions'!D28)," ","FALSE")</f>
        <v>FALSE</v>
      </c>
      <c r="H28" t="str">
        <f>IF(ISBLANK('2024 Cadets Sessions'!D28)," ",CONCATENATE("H/W:  ",TEXT('2024 Cadets Sessions'!E28,"hh:mm"),"  Ht: ",TEXT('2024 Cadets Sessions'!F28,"0.0")))</f>
        <v>H/W:  10:26  Ht: 5.1</v>
      </c>
      <c r="I28" s="4" t="str">
        <f>IF(ISBLANK('2024 Cadets Sessions'!D28)," ","FALSE")</f>
        <v>FALSE</v>
      </c>
    </row>
    <row r="29" spans="1:9" x14ac:dyDescent="0.25">
      <c r="A29" t="str">
        <f>'2024 Cadets Sessions'!D29</f>
        <v>No Sailing</v>
      </c>
      <c r="B29" s="2">
        <f>'2024 Cadets Sessions'!A29</f>
        <v>45506</v>
      </c>
      <c r="C29" s="3">
        <f>'2024 Cadets Sessions'!B29</f>
        <v>0</v>
      </c>
      <c r="D29" s="2">
        <f t="shared" si="1"/>
        <v>45506</v>
      </c>
      <c r="E29" s="3">
        <f>'2024 Cadets Sessions'!C29</f>
        <v>0</v>
      </c>
      <c r="F29" s="4" t="str">
        <f>IF(ISBLANK('2024 Cadets Sessions'!D29)," ","FALSE")</f>
        <v>FALSE</v>
      </c>
      <c r="H29" t="str">
        <f>IF(ISBLANK('2024 Cadets Sessions'!D29)," ",CONCATENATE("H/W:  ",TEXT('2024 Cadets Sessions'!E29,"hh:mm"),"  Ht: ",TEXT('2024 Cadets Sessions'!F29,"0.0")))</f>
        <v>H/W:  17:23  Ht: 4.8</v>
      </c>
      <c r="I29" s="4" t="str">
        <f>IF(ISBLANK('2024 Cadets Sessions'!D29)," ","FALSE")</f>
        <v>FALSE</v>
      </c>
    </row>
    <row r="30" spans="1:9" x14ac:dyDescent="0.25">
      <c r="A30" t="str">
        <f>'2024 Cadets Sessions'!D30</f>
        <v>Village Regatta Oppie Race (Big Trophy!!)</v>
      </c>
      <c r="B30" s="2">
        <f>'2024 Cadets Sessions'!A30</f>
        <v>45512</v>
      </c>
      <c r="C30" s="3">
        <f>'2024 Cadets Sessions'!B30</f>
        <v>0.41666666666666669</v>
      </c>
      <c r="D30" s="2">
        <f t="shared" si="1"/>
        <v>45512</v>
      </c>
      <c r="E30" s="3">
        <f>'2024 Cadets Sessions'!C30</f>
        <v>0.54166666666666663</v>
      </c>
      <c r="F30" s="4" t="str">
        <f>IF(ISBLANK('2024 Cadets Sessions'!D30)," ","FALSE")</f>
        <v>FALSE</v>
      </c>
      <c r="H30" t="str">
        <f>IF(ISBLANK('2024 Cadets Sessions'!D30)," ",CONCATENATE("H/W:  ",TEXT('2024 Cadets Sessions'!E30,"hh:mm"),"  Ht: ",TEXT('2024 Cadets Sessions'!F30,"0.0")))</f>
        <v>H/W:  09:06  Ht: 4.9</v>
      </c>
      <c r="I30" s="4" t="str">
        <f>IF(ISBLANK('2024 Cadets Sessions'!D30)," ","FALSE")</f>
        <v>FALSE</v>
      </c>
    </row>
    <row r="31" spans="1:9" x14ac:dyDescent="0.25">
      <c r="A31" t="str">
        <f>'2024 Cadets Sessions'!D31</f>
        <v>No Sailing</v>
      </c>
      <c r="B31" s="2">
        <f>'2024 Cadets Sessions'!A31</f>
        <v>45513</v>
      </c>
      <c r="C31" s="3">
        <f>'2024 Cadets Sessions'!B31</f>
        <v>0</v>
      </c>
      <c r="D31" s="2">
        <f t="shared" si="1"/>
        <v>45513</v>
      </c>
      <c r="E31" s="3">
        <f>'2024 Cadets Sessions'!C31</f>
        <v>0</v>
      </c>
      <c r="F31" s="4" t="str">
        <f>IF(ISBLANK('2024 Cadets Sessions'!D31)," ","FALSE")</f>
        <v>FALSE</v>
      </c>
      <c r="H31" t="str">
        <f>IF(ISBLANK('2024 Cadets Sessions'!D31)," ",CONCATENATE("H/W:  ",TEXT('2024 Cadets Sessions'!E31,"hh:mm"),"  Ht: ",TEXT('2024 Cadets Sessions'!F31,"0.0")))</f>
        <v>H/W:  09:36  Ht: 4.8</v>
      </c>
      <c r="I31" s="4" t="str">
        <f>IF(ISBLANK('2024 Cadets Sessions'!D31)," ","FALSE")</f>
        <v>FALSE</v>
      </c>
    </row>
    <row r="32" spans="1:9" x14ac:dyDescent="0.25">
      <c r="A32" t="str">
        <f>'2024 Cadets Sessions'!D32</f>
        <v>No Sailing</v>
      </c>
      <c r="B32" s="2">
        <f>'2024 Cadets Sessions'!A32</f>
        <v>45520</v>
      </c>
      <c r="C32" s="3">
        <f>'2024 Cadets Sessions'!B32</f>
        <v>0</v>
      </c>
      <c r="D32" s="2">
        <f t="shared" si="1"/>
        <v>45520</v>
      </c>
      <c r="E32" s="3">
        <f>'2024 Cadets Sessions'!C32</f>
        <v>0</v>
      </c>
      <c r="F32" s="4" t="str">
        <f>IF(ISBLANK('2024 Cadets Sessions'!D32)," ","FALSE")</f>
        <v>FALSE</v>
      </c>
      <c r="H32" t="str">
        <f>IF(ISBLANK('2024 Cadets Sessions'!D32)," ",CONCATENATE("H/W:  ",TEXT('2024 Cadets Sessions'!E32,"hh:mm"),"  Ht: ",TEXT('2024 Cadets Sessions'!F32,"0.0")))</f>
        <v>H/W:  15:48  Ht: 4.5</v>
      </c>
      <c r="I32" s="4" t="str">
        <f>IF(ISBLANK('2024 Cadets Sessions'!D32)," ","FALSE")</f>
        <v>FALSE</v>
      </c>
    </row>
    <row r="33" spans="1:9" x14ac:dyDescent="0.25">
      <c r="A33" t="str">
        <f>'2024 Cadets Sessions'!D33</f>
        <v>No Sailing</v>
      </c>
      <c r="B33" s="2">
        <f>'2024 Cadets Sessions'!A33</f>
        <v>45534</v>
      </c>
      <c r="C33" s="3">
        <f>'2024 Cadets Sessions'!B33</f>
        <v>0</v>
      </c>
      <c r="D33" s="2">
        <f t="shared" si="1"/>
        <v>45534</v>
      </c>
      <c r="E33" s="3">
        <f>'2024 Cadets Sessions'!C33</f>
        <v>0</v>
      </c>
      <c r="F33" s="4" t="str">
        <f>IF(ISBLANK('2024 Cadets Sessions'!D33)," ","FALSE")</f>
        <v>FALSE</v>
      </c>
      <c r="H33" t="str">
        <f>IF(ISBLANK('2024 Cadets Sessions'!D33)," ",CONCATENATE("H/W:  ",TEXT('2024 Cadets Sessions'!E33,"hh:mm"),"  Ht: ",TEXT('2024 Cadets Sessions'!F33,"0.0")))</f>
        <v>H/W:  16:15  Ht: 4.5</v>
      </c>
      <c r="I33" s="4" t="str">
        <f>IF(ISBLANK('2024 Cadets Sessions'!D33)," ","FALSE")</f>
        <v>FALSE</v>
      </c>
    </row>
    <row r="34" spans="1:9" x14ac:dyDescent="0.25">
      <c r="A34" t="str">
        <f>'2024 Cadets Sessions'!D34</f>
        <v>Sailing from the club, food from 17:00. 
Rigged and ready for a 18:00 start</v>
      </c>
      <c r="B34" s="2">
        <f>'2024 Cadets Sessions'!A34</f>
        <v>45541</v>
      </c>
      <c r="C34" s="3">
        <f>'2024 Cadets Sessions'!B34</f>
        <v>0.75</v>
      </c>
      <c r="D34" s="2">
        <f t="shared" si="1"/>
        <v>45541</v>
      </c>
      <c r="E34" s="3">
        <f>'2024 Cadets Sessions'!C34</f>
        <v>0.83333333333333337</v>
      </c>
      <c r="F34" s="4" t="str">
        <f>IF(ISBLANK('2024 Cadets Sessions'!D34)," ","FALSE")</f>
        <v>FALSE</v>
      </c>
      <c r="H34" t="str">
        <f>IF(ISBLANK('2024 Cadets Sessions'!D34)," ",CONCATENATE("H/W:  ",TEXT('2024 Cadets Sessions'!E34,"hh:mm"),"  Ht: ",TEXT('2024 Cadets Sessions'!F34,"0.0")))</f>
        <v>H/W:  08:35  Ht: 5.1</v>
      </c>
      <c r="I34" s="4" t="str">
        <f>IF(ISBLANK('2024 Cadets Sessions'!D34)," ","FALSE")</f>
        <v>FALSE</v>
      </c>
    </row>
    <row r="35" spans="1:9" x14ac:dyDescent="0.25">
      <c r="A35" t="str">
        <f>'2024 Cadets Sessions'!D35</f>
        <v xml:space="preserve">Sailing from Harbor Steps or Dry Activities. 
Food from 17:00 at the club.  </v>
      </c>
      <c r="B35" s="2">
        <f>'2024 Cadets Sessions'!A35</f>
        <v>45548</v>
      </c>
      <c r="C35" s="3">
        <f>'2024 Cadets Sessions'!B35</f>
        <v>0.75</v>
      </c>
      <c r="D35" s="2">
        <f t="shared" si="1"/>
        <v>45548</v>
      </c>
      <c r="E35" s="3">
        <f>'2024 Cadets Sessions'!C35</f>
        <v>0.83333333333333337</v>
      </c>
      <c r="F35" s="4" t="str">
        <f>IF(ISBLANK('2024 Cadets Sessions'!D35)," ","FALSE")</f>
        <v>FALSE</v>
      </c>
      <c r="H35" t="str">
        <f>IF(ISBLANK('2024 Cadets Sessions'!D35)," ",CONCATENATE("H/W:  ",TEXT('2024 Cadets Sessions'!E35,"hh:mm"),"  Ht: ",TEXT('2024 Cadets Sessions'!F35,"0.0")))</f>
        <v>H/W:  13:47  Ht: 4.2</v>
      </c>
      <c r="I35" s="4" t="str">
        <f>IF(ISBLANK('2024 Cadets Sessions'!D35)," ","FALSE")</f>
        <v>FALSE</v>
      </c>
    </row>
    <row r="36" spans="1:9" x14ac:dyDescent="0.25">
      <c r="A36" t="str">
        <f>'2024 Cadets Sessions'!D36</f>
        <v>Sailing from the club, food from 17:00. 
Rigged and ready for a 18:00 start</v>
      </c>
      <c r="B36" s="2">
        <f>'2024 Cadets Sessions'!A36</f>
        <v>45555</v>
      </c>
      <c r="C36" s="3">
        <f>'2024 Cadets Sessions'!B36</f>
        <v>0.75</v>
      </c>
      <c r="D36" s="2">
        <f t="shared" si="1"/>
        <v>45555</v>
      </c>
      <c r="E36" s="3">
        <f>'2024 Cadets Sessions'!C36</f>
        <v>0.83333333333333337</v>
      </c>
      <c r="F36" s="4" t="str">
        <f>IF(ISBLANK('2024 Cadets Sessions'!D36)," ","FALSE")</f>
        <v>FALSE</v>
      </c>
      <c r="H36" t="str">
        <f>IF(ISBLANK('2024 Cadets Sessions'!D36)," ",CONCATENATE("H/W:  ",TEXT('2024 Cadets Sessions'!E36,"hh:mm"),"  Ht: ",TEXT('2024 Cadets Sessions'!F36,"0.0")))</f>
        <v>H/W:  08:15  Ht: 5.6</v>
      </c>
      <c r="I36" s="4" t="str">
        <f>IF(ISBLANK('2024 Cadets Sessions'!D36)," ","FALSE")</f>
        <v>FALSE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4F9F-CA2C-40B2-943E-D9EDB29FAF2B}">
  <dimension ref="A1:G37"/>
  <sheetViews>
    <sheetView zoomScale="115" zoomScaleNormal="115" workbookViewId="0">
      <selection activeCell="A3" sqref="A3"/>
    </sheetView>
  </sheetViews>
  <sheetFormatPr defaultRowHeight="15" x14ac:dyDescent="0.25"/>
  <cols>
    <col min="1" max="1" width="4.7109375" customWidth="1"/>
    <col min="2" max="2" width="4.42578125" customWidth="1"/>
    <col min="3" max="3" width="9.42578125" customWidth="1"/>
    <col min="4" max="4" width="8.42578125" customWidth="1"/>
    <col min="5" max="5" width="35.85546875" customWidth="1"/>
    <col min="6" max="6" width="10.28515625" customWidth="1"/>
    <col min="7" max="7" width="7.85546875" customWidth="1"/>
  </cols>
  <sheetData>
    <row r="1" spans="1:7" ht="23.25" x14ac:dyDescent="0.25">
      <c r="A1" s="97" t="s">
        <v>37</v>
      </c>
      <c r="B1" s="97"/>
      <c r="C1" s="97"/>
      <c r="D1" s="97"/>
      <c r="E1" s="97"/>
      <c r="F1" s="97"/>
      <c r="G1" s="97"/>
    </row>
    <row r="2" spans="1:7" x14ac:dyDescent="0.25">
      <c r="A2" s="52" t="s">
        <v>0</v>
      </c>
      <c r="B2" s="53" t="s">
        <v>33</v>
      </c>
      <c r="C2" s="53"/>
      <c r="D2" s="54" t="s">
        <v>2</v>
      </c>
      <c r="E2" s="54" t="s">
        <v>34</v>
      </c>
      <c r="F2" s="54" t="s">
        <v>5</v>
      </c>
      <c r="G2" s="54" t="s">
        <v>6</v>
      </c>
    </row>
    <row r="3" spans="1:7" x14ac:dyDescent="0.25">
      <c r="A3" s="55">
        <f>'2024 Cadets Sessions'!A2</f>
        <v>45401</v>
      </c>
      <c r="B3" s="56">
        <f>'2024 Cadets Sessions'!A2</f>
        <v>45401</v>
      </c>
      <c r="C3" s="57">
        <f>'2024 Cadets Sessions'!A2</f>
        <v>45401</v>
      </c>
      <c r="D3" s="58">
        <f>'2024 Cadets Sessions'!B2</f>
        <v>0.79166666666666663</v>
      </c>
      <c r="E3" s="59" t="str">
        <f>'2024 Cadets Sessions'!D2</f>
        <v>Cadets sign up, prize giving and disco!</v>
      </c>
      <c r="F3" s="60">
        <f>'2024 Cadets Sessions'!E2</f>
        <v>0.67708333333333337</v>
      </c>
      <c r="G3" s="61">
        <f>'2024 Cadets Sessions'!F2</f>
        <v>4.2859999999999996</v>
      </c>
    </row>
    <row r="4" spans="1:7" ht="25.5" x14ac:dyDescent="0.25">
      <c r="A4" s="62">
        <f>'2024 Cadets Sessions'!A3</f>
        <v>45408</v>
      </c>
      <c r="B4" s="63">
        <f>'2024 Cadets Sessions'!A3</f>
        <v>45408</v>
      </c>
      <c r="C4" s="64">
        <f>'2024 Cadets Sessions'!A3</f>
        <v>45408</v>
      </c>
      <c r="D4" s="65">
        <f>'2024 Cadets Sessions'!B3</f>
        <v>0.75</v>
      </c>
      <c r="E4" s="66" t="str">
        <f>'2024 Cadets Sessions'!D3</f>
        <v>Sailing from the club, food from 17:00. 
Rigged and ready for a 18:00 start</v>
      </c>
      <c r="F4" s="67">
        <f>'2024 Cadets Sessions'!E3</f>
        <v>0.34166666666666667</v>
      </c>
      <c r="G4" s="68">
        <f>'2024 Cadets Sessions'!F3</f>
        <v>5.0170000000000003</v>
      </c>
    </row>
    <row r="5" spans="1:7" ht="25.5" x14ac:dyDescent="0.25">
      <c r="A5" s="69">
        <f>'2024 Cadets Sessions'!A4</f>
        <v>45415</v>
      </c>
      <c r="B5" s="70">
        <f>'2024 Cadets Sessions'!A4</f>
        <v>45415</v>
      </c>
      <c r="C5" s="71">
        <f>'2024 Cadets Sessions'!A4</f>
        <v>45415</v>
      </c>
      <c r="D5" s="72">
        <f>'2024 Cadets Sessions'!B4</f>
        <v>0.75</v>
      </c>
      <c r="E5" s="73" t="str">
        <f>'2024 Cadets Sessions'!D4</f>
        <v xml:space="preserve">Sailing from Harbor Steps or Dry Activities. 
Food from 17:00 at the club.  </v>
      </c>
      <c r="F5" s="74">
        <f>'2024 Cadets Sessions'!E4</f>
        <v>0.61041666666666672</v>
      </c>
      <c r="G5" s="75">
        <f>'2024 Cadets Sessions'!F4</f>
        <v>4.3239999999999998</v>
      </c>
    </row>
    <row r="6" spans="1:7" ht="25.5" x14ac:dyDescent="0.25">
      <c r="A6" s="62">
        <f>'2024 Cadets Sessions'!A5</f>
        <v>45422</v>
      </c>
      <c r="B6" s="63">
        <f>'2024 Cadets Sessions'!A5</f>
        <v>45422</v>
      </c>
      <c r="C6" s="64">
        <f>'2024 Cadets Sessions'!A5</f>
        <v>45422</v>
      </c>
      <c r="D6" s="65">
        <f>'2024 Cadets Sessions'!B5</f>
        <v>0.75</v>
      </c>
      <c r="E6" s="66" t="str">
        <f>'2024 Cadets Sessions'!D5</f>
        <v>Sailing from the club, food from 17:00. 
Rigged and ready for a 18:00 start</v>
      </c>
      <c r="F6" s="67">
        <f>'2024 Cadets Sessions'!E5</f>
        <v>0.34097222222222223</v>
      </c>
      <c r="G6" s="68">
        <f>'2024 Cadets Sessions'!F5</f>
        <v>5.2960000000000003</v>
      </c>
    </row>
    <row r="7" spans="1:7" ht="25.5" x14ac:dyDescent="0.25">
      <c r="A7" s="69">
        <f>'2024 Cadets Sessions'!A6</f>
        <v>45429</v>
      </c>
      <c r="B7" s="70">
        <f>'2024 Cadets Sessions'!A6</f>
        <v>45429</v>
      </c>
      <c r="C7" s="71">
        <f>'2024 Cadets Sessions'!A6</f>
        <v>45429</v>
      </c>
      <c r="D7" s="72">
        <f>'2024 Cadets Sessions'!B6</f>
        <v>0.75</v>
      </c>
      <c r="E7" s="73" t="str">
        <f>'2024 Cadets Sessions'!D6</f>
        <v xml:space="preserve">Sailing from Harbor Steps or Dry Activities. 
Food from 17:00 at the club.  </v>
      </c>
      <c r="F7" s="74">
        <f>'2024 Cadets Sessions'!E6</f>
        <v>0.6020833333333333</v>
      </c>
      <c r="G7" s="75">
        <f>'2024 Cadets Sessions'!F6</f>
        <v>4.03</v>
      </c>
    </row>
    <row r="8" spans="1:7" x14ac:dyDescent="0.25">
      <c r="A8" s="76">
        <f>'2024 Cadets Sessions'!A7</f>
        <v>45433</v>
      </c>
      <c r="B8" s="77">
        <f>'2024 Cadets Sessions'!A7</f>
        <v>45433</v>
      </c>
      <c r="C8" s="78">
        <f>'2024 Cadets Sessions'!A7</f>
        <v>45433</v>
      </c>
      <c r="D8" s="79">
        <f>'2024 Cadets Sessions'!B7</f>
        <v>0.66666666666666663</v>
      </c>
      <c r="E8" s="80" t="str">
        <f>'2024 Cadets Sessions'!D7</f>
        <v>Oppie Beginners - Course 1</v>
      </c>
      <c r="F8" s="81">
        <f>'2024 Cadets Sessions'!E7</f>
        <v>0.73263888888888884</v>
      </c>
      <c r="G8" s="82">
        <f>'2024 Cadets Sessions'!F7</f>
        <v>4.8</v>
      </c>
    </row>
    <row r="9" spans="1:7" x14ac:dyDescent="0.25">
      <c r="A9" s="76">
        <f>'2024 Cadets Sessions'!A8</f>
        <v>45434</v>
      </c>
      <c r="B9" s="77">
        <f>'2024 Cadets Sessions'!A8</f>
        <v>45434</v>
      </c>
      <c r="C9" s="78">
        <f>'2024 Cadets Sessions'!A8</f>
        <v>45434</v>
      </c>
      <c r="D9" s="79">
        <f>'2024 Cadets Sessions'!B8</f>
        <v>0.6875</v>
      </c>
      <c r="E9" s="80" t="str">
        <f>'2024 Cadets Sessions'!D8</f>
        <v>Oppie Beginners - Course 1</v>
      </c>
      <c r="F9" s="81">
        <f>'2024 Cadets Sessions'!E8</f>
        <v>0.76041666666666663</v>
      </c>
      <c r="G9" s="82">
        <f>'2024 Cadets Sessions'!F8</f>
        <v>5</v>
      </c>
    </row>
    <row r="10" spans="1:7" x14ac:dyDescent="0.25">
      <c r="A10" s="76">
        <f>'2024 Cadets Sessions'!A9</f>
        <v>45435</v>
      </c>
      <c r="B10" s="77">
        <f>'2024 Cadets Sessions'!A9</f>
        <v>45435</v>
      </c>
      <c r="C10" s="78">
        <f>'2024 Cadets Sessions'!A9</f>
        <v>45435</v>
      </c>
      <c r="D10" s="79">
        <f>'2024 Cadets Sessions'!B9</f>
        <v>0.70833333333333337</v>
      </c>
      <c r="E10" s="80" t="str">
        <f>'2024 Cadets Sessions'!D9</f>
        <v>Oppie Beginners - Course 1</v>
      </c>
      <c r="F10" s="81">
        <f>'2024 Cadets Sessions'!E9</f>
        <v>0.78680555555555554</v>
      </c>
      <c r="G10" s="82">
        <f>'2024 Cadets Sessions'!F9</f>
        <v>5.0999999999999996</v>
      </c>
    </row>
    <row r="11" spans="1:7" ht="25.5" x14ac:dyDescent="0.25">
      <c r="A11" s="62">
        <f>'2024 Cadets Sessions'!A10</f>
        <v>45436</v>
      </c>
      <c r="B11" s="63">
        <f>'2024 Cadets Sessions'!A10</f>
        <v>45436</v>
      </c>
      <c r="C11" s="64">
        <f>'2024 Cadets Sessions'!A10</f>
        <v>45436</v>
      </c>
      <c r="D11" s="65">
        <f>'2024 Cadets Sessions'!B10</f>
        <v>0.75</v>
      </c>
      <c r="E11" s="66" t="str">
        <f>'2024 Cadets Sessions'!D10</f>
        <v>Sailing from the club, food from 17:00. 
Rigged and ready for a 18:00 start</v>
      </c>
      <c r="F11" s="67">
        <f>'2024 Cadets Sessions'!E10</f>
        <v>0.81180555555555556</v>
      </c>
      <c r="G11" s="68">
        <f>'2024 Cadets Sessions'!F10</f>
        <v>5.1029999999999998</v>
      </c>
    </row>
    <row r="12" spans="1:7" x14ac:dyDescent="0.25">
      <c r="A12" s="55">
        <f>'2024 Cadets Sessions'!A11</f>
        <v>45440</v>
      </c>
      <c r="B12" s="56">
        <f>'2024 Cadets Sessions'!A11</f>
        <v>45440</v>
      </c>
      <c r="C12" s="57">
        <f>'2024 Cadets Sessions'!A11</f>
        <v>45440</v>
      </c>
      <c r="D12" s="58" t="str">
        <f>'2024 Cadets Sessions'!B11</f>
        <v>TBC</v>
      </c>
      <c r="E12" s="59" t="str">
        <f>'2024 Cadets Sessions'!D11</f>
        <v>Camping trip up the river (to be confirmed)</v>
      </c>
      <c r="F12" s="60">
        <f>'2024 Cadets Sessions'!E11</f>
        <v>0.41111111111111109</v>
      </c>
      <c r="G12" s="61">
        <f>'2024 Cadets Sessions'!F11</f>
        <v>4.68</v>
      </c>
    </row>
    <row r="13" spans="1:7" x14ac:dyDescent="0.25">
      <c r="A13" s="55">
        <f>'2024 Cadets Sessions'!A12</f>
        <v>45441</v>
      </c>
      <c r="B13" s="56">
        <f>'2024 Cadets Sessions'!A12</f>
        <v>45441</v>
      </c>
      <c r="C13" s="57">
        <f>'2024 Cadets Sessions'!A12</f>
        <v>45441</v>
      </c>
      <c r="D13" s="58" t="str">
        <f>'2024 Cadets Sessions'!B12</f>
        <v>TBC</v>
      </c>
      <c r="E13" s="59" t="str">
        <f>'2024 Cadets Sessions'!D12</f>
        <v>Camping trip up the river (to be confirmed)</v>
      </c>
      <c r="F13" s="60">
        <f>'2024 Cadets Sessions'!E12</f>
        <v>0.4465277777777778</v>
      </c>
      <c r="G13" s="61">
        <f>'2024 Cadets Sessions'!F12</f>
        <v>4.5389999999999997</v>
      </c>
    </row>
    <row r="14" spans="1:7" x14ac:dyDescent="0.25">
      <c r="A14" s="83">
        <f>'2024 Cadets Sessions'!A13</f>
        <v>45443</v>
      </c>
      <c r="B14" s="84">
        <f>'2024 Cadets Sessions'!A13</f>
        <v>45443</v>
      </c>
      <c r="C14" s="85">
        <f>'2024 Cadets Sessions'!A13</f>
        <v>45443</v>
      </c>
      <c r="D14" s="86">
        <f>'2024 Cadets Sessions'!B13</f>
        <v>0</v>
      </c>
      <c r="E14" s="87" t="str">
        <f>'2024 Cadets Sessions'!D13</f>
        <v>No Sailing</v>
      </c>
      <c r="F14" s="88">
        <f>'2024 Cadets Sessions'!E13</f>
        <v>0.53611111111111109</v>
      </c>
      <c r="G14" s="89">
        <f>'2024 Cadets Sessions'!F13</f>
        <v>4.3860000000000001</v>
      </c>
    </row>
    <row r="15" spans="1:7" x14ac:dyDescent="0.25">
      <c r="A15" s="76">
        <f>'2024 Cadets Sessions'!A14</f>
        <v>45447</v>
      </c>
      <c r="B15" s="77">
        <f>'2024 Cadets Sessions'!A14</f>
        <v>45447</v>
      </c>
      <c r="C15" s="78">
        <f>'2024 Cadets Sessions'!A14</f>
        <v>45447</v>
      </c>
      <c r="D15" s="79">
        <f>'2024 Cadets Sessions'!B14</f>
        <v>0.66666666666666663</v>
      </c>
      <c r="E15" s="80" t="str">
        <f>'2024 Cadets Sessions'!D14</f>
        <v>Oppie Beginners - Course 2</v>
      </c>
      <c r="F15" s="81">
        <f>'2024 Cadets Sessions'!E14</f>
        <v>0.71180555555555558</v>
      </c>
      <c r="G15" s="82">
        <f>'2024 Cadets Sessions'!F14</f>
        <v>5</v>
      </c>
    </row>
    <row r="16" spans="1:7" x14ac:dyDescent="0.25">
      <c r="A16" s="76">
        <f>'2024 Cadets Sessions'!A15</f>
        <v>45448</v>
      </c>
      <c r="B16" s="77">
        <f>'2024 Cadets Sessions'!A15</f>
        <v>45448</v>
      </c>
      <c r="C16" s="78">
        <f>'2024 Cadets Sessions'!A15</f>
        <v>45448</v>
      </c>
      <c r="D16" s="79">
        <f>'2024 Cadets Sessions'!B15</f>
        <v>0.6875</v>
      </c>
      <c r="E16" s="80" t="str">
        <f>'2024 Cadets Sessions'!D15</f>
        <v>Oppie Beginners - Course 2</v>
      </c>
      <c r="F16" s="81">
        <f>'2024 Cadets Sessions'!E15</f>
        <v>0.74652777777777779</v>
      </c>
      <c r="G16" s="82">
        <f>'2024 Cadets Sessions'!F15</f>
        <v>5.2</v>
      </c>
    </row>
    <row r="17" spans="1:7" x14ac:dyDescent="0.25">
      <c r="A17" s="76">
        <f>'2024 Cadets Sessions'!A16</f>
        <v>45449</v>
      </c>
      <c r="B17" s="77">
        <f>'2024 Cadets Sessions'!A16</f>
        <v>45449</v>
      </c>
      <c r="C17" s="78">
        <f>'2024 Cadets Sessions'!A16</f>
        <v>45449</v>
      </c>
      <c r="D17" s="79">
        <f>'2024 Cadets Sessions'!B16</f>
        <v>0.70833333333333337</v>
      </c>
      <c r="E17" s="80" t="str">
        <f>'2024 Cadets Sessions'!D16</f>
        <v>Oppie Beginners - Course 2</v>
      </c>
      <c r="F17" s="81">
        <f>'2024 Cadets Sessions'!E16</f>
        <v>0.77847222222222223</v>
      </c>
      <c r="G17" s="82">
        <f>'2024 Cadets Sessions'!F16</f>
        <v>5.2</v>
      </c>
    </row>
    <row r="18" spans="1:7" ht="25.5" x14ac:dyDescent="0.25">
      <c r="A18" s="62">
        <f>'2024 Cadets Sessions'!A17</f>
        <v>45450</v>
      </c>
      <c r="B18" s="63">
        <f>'2024 Cadets Sessions'!A17</f>
        <v>45450</v>
      </c>
      <c r="C18" s="64">
        <f>'2024 Cadets Sessions'!A17</f>
        <v>45450</v>
      </c>
      <c r="D18" s="65">
        <f>'2024 Cadets Sessions'!B17</f>
        <v>0.75</v>
      </c>
      <c r="E18" s="66" t="str">
        <f>'2024 Cadets Sessions'!D17</f>
        <v>Sailing from the club, food from 17:00. 
Rigged and ready for a 18:00 start</v>
      </c>
      <c r="F18" s="67">
        <f>'2024 Cadets Sessions'!E17</f>
        <v>0.80833333333333335</v>
      </c>
      <c r="G18" s="68">
        <f>'2024 Cadets Sessions'!F17</f>
        <v>5.266</v>
      </c>
    </row>
    <row r="19" spans="1:7" ht="25.5" x14ac:dyDescent="0.25">
      <c r="A19" s="69">
        <f>'2024 Cadets Sessions'!A18</f>
        <v>45457</v>
      </c>
      <c r="B19" s="70">
        <f>'2024 Cadets Sessions'!A18</f>
        <v>45457</v>
      </c>
      <c r="C19" s="71">
        <f>'2024 Cadets Sessions'!A18</f>
        <v>45457</v>
      </c>
      <c r="D19" s="72">
        <f>'2024 Cadets Sessions'!B18</f>
        <v>0.75</v>
      </c>
      <c r="E19" s="73" t="str">
        <f>'2024 Cadets Sessions'!D18</f>
        <v xml:space="preserve">Sailing from Harbor Steps or Dry Activities. 
Food from 17:00 at the club.  </v>
      </c>
      <c r="F19" s="74">
        <f>'2024 Cadets Sessions'!E18</f>
        <v>0.50416666666666665</v>
      </c>
      <c r="G19" s="75">
        <f>'2024 Cadets Sessions'!F18</f>
        <v>4.1500000000000004</v>
      </c>
    </row>
    <row r="20" spans="1:7" ht="25.5" x14ac:dyDescent="0.25">
      <c r="A20" s="62">
        <f>'2024 Cadets Sessions'!A19</f>
        <v>45464</v>
      </c>
      <c r="B20" s="63">
        <f>'2024 Cadets Sessions'!A19</f>
        <v>45464</v>
      </c>
      <c r="C20" s="64">
        <f>'2024 Cadets Sessions'!A19</f>
        <v>45464</v>
      </c>
      <c r="D20" s="65">
        <f>'2024 Cadets Sessions'!B19</f>
        <v>0.75</v>
      </c>
      <c r="E20" s="66" t="str">
        <f>'2024 Cadets Sessions'!D19</f>
        <v>Sailing from the club, food from 17:00. 
Rigged and ready for a 18:00 start</v>
      </c>
      <c r="F20" s="67">
        <f>'2024 Cadets Sessions'!E19</f>
        <v>1826</v>
      </c>
      <c r="G20" s="68">
        <f>'2024 Cadets Sessions'!F19</f>
        <v>5.0140000000000002</v>
      </c>
    </row>
    <row r="21" spans="1:7" ht="25.5" x14ac:dyDescent="0.25">
      <c r="A21" s="69">
        <f>'2024 Cadets Sessions'!A20</f>
        <v>45471</v>
      </c>
      <c r="B21" s="70">
        <f>'2024 Cadets Sessions'!A20</f>
        <v>45471</v>
      </c>
      <c r="C21" s="71">
        <f>'2024 Cadets Sessions'!A20</f>
        <v>45471</v>
      </c>
      <c r="D21" s="72">
        <f>'2024 Cadets Sessions'!B20</f>
        <v>0.75</v>
      </c>
      <c r="E21" s="73" t="str">
        <f>'2024 Cadets Sessions'!D20</f>
        <v xml:space="preserve">Sailing from Harbor Steps or Dry Activities. 
Food from 17:00 at the club.  </v>
      </c>
      <c r="F21" s="74">
        <f>'2024 Cadets Sessions'!E20</f>
        <v>0.47986111111111113</v>
      </c>
      <c r="G21" s="75">
        <f>'2024 Cadets Sessions'!F20</f>
        <v>4.7009999999999996</v>
      </c>
    </row>
    <row r="22" spans="1:7" ht="25.5" x14ac:dyDescent="0.25">
      <c r="A22" s="62">
        <f>'2024 Cadets Sessions'!A21</f>
        <v>45478</v>
      </c>
      <c r="B22" s="63">
        <f>'2024 Cadets Sessions'!A21</f>
        <v>45478</v>
      </c>
      <c r="C22" s="64">
        <f>'2024 Cadets Sessions'!A21</f>
        <v>45478</v>
      </c>
      <c r="D22" s="65">
        <f>'2024 Cadets Sessions'!B21</f>
        <v>0.75</v>
      </c>
      <c r="E22" s="66" t="str">
        <f>'2024 Cadets Sessions'!D21</f>
        <v>Sailing from the club, food from 17:00. 
Rigged and ready for a 18:00 start</v>
      </c>
      <c r="F22" s="67">
        <f>'2024 Cadets Sessions'!E21</f>
        <v>0.76666666666666672</v>
      </c>
      <c r="G22" s="68">
        <f>'2024 Cadets Sessions'!F21</f>
        <v>5.0599999999999996</v>
      </c>
    </row>
    <row r="23" spans="1:7" ht="51" x14ac:dyDescent="0.25">
      <c r="A23" s="90">
        <f>'2024 Cadets Sessions'!A22</f>
        <v>45479</v>
      </c>
      <c r="B23" s="91">
        <f>'2024 Cadets Sessions'!A22</f>
        <v>45479</v>
      </c>
      <c r="C23" s="92">
        <f>'2024 Cadets Sessions'!A22</f>
        <v>45479</v>
      </c>
      <c r="D23" s="93">
        <f>'2024 Cadets Sessions'!B22</f>
        <v>0.375</v>
      </c>
      <c r="E23" s="94" t="str">
        <f>'2024 Cadets Sessions'!D22</f>
        <v>09:00 - Tera Training Day
17:30 - Village Regatta Dinghy Race (Trophies available)
Cadets Funding Raising BBQ</v>
      </c>
      <c r="F23" s="95">
        <f>'2024 Cadets Sessions'!E22</f>
        <v>0.79791666666666672</v>
      </c>
      <c r="G23" s="96">
        <f>'2024 Cadets Sessions'!F22</f>
        <v>5.1459999999999999</v>
      </c>
    </row>
    <row r="24" spans="1:7" ht="25.5" x14ac:dyDescent="0.25">
      <c r="A24" s="69">
        <f>'2024 Cadets Sessions'!A23</f>
        <v>45485</v>
      </c>
      <c r="B24" s="70">
        <f>'2024 Cadets Sessions'!A23</f>
        <v>45485</v>
      </c>
      <c r="C24" s="71">
        <f>'2024 Cadets Sessions'!A23</f>
        <v>45485</v>
      </c>
      <c r="D24" s="72">
        <f>'2024 Cadets Sessions'!B23</f>
        <v>0.75</v>
      </c>
      <c r="E24" s="73" t="str">
        <f>'2024 Cadets Sessions'!D23</f>
        <v xml:space="preserve">Sailing from Harbor Steps or Dry Activities. 
Food from 17:00 at the club.  </v>
      </c>
      <c r="F24" s="74">
        <f>'2024 Cadets Sessions'!E23</f>
        <v>0.44513888888888886</v>
      </c>
      <c r="G24" s="75">
        <f>'2024 Cadets Sessions'!F23</f>
        <v>4.4930000000000003</v>
      </c>
    </row>
    <row r="25" spans="1:7" x14ac:dyDescent="0.25">
      <c r="A25" s="55">
        <f>'2024 Cadets Sessions'!A24</f>
        <v>45487</v>
      </c>
      <c r="B25" s="56">
        <f>'2024 Cadets Sessions'!A24</f>
        <v>45487</v>
      </c>
      <c r="C25" s="57">
        <f>'2024 Cadets Sessions'!A24</f>
        <v>45487</v>
      </c>
      <c r="D25" s="58" t="str">
        <f>'2024 Cadets Sessions'!B24</f>
        <v>TBC</v>
      </c>
      <c r="E25" s="59" t="str">
        <f>'2024 Cadets Sessions'!D24</f>
        <v>Cadet Fun Day - Sea scout meet up on river!</v>
      </c>
      <c r="F25" s="60">
        <f>'2024 Cadets Sessions'!E24</f>
        <v>0.50277777777777777</v>
      </c>
      <c r="G25" s="61">
        <f>'2024 Cadets Sessions'!F24</f>
        <v>4.2670000000000003</v>
      </c>
    </row>
    <row r="26" spans="1:7" ht="25.5" x14ac:dyDescent="0.25">
      <c r="A26" s="62">
        <f>'2024 Cadets Sessions'!A25</f>
        <v>45492</v>
      </c>
      <c r="B26" s="63">
        <f>'2024 Cadets Sessions'!A25</f>
        <v>45492</v>
      </c>
      <c r="C26" s="64">
        <f>'2024 Cadets Sessions'!A25</f>
        <v>45492</v>
      </c>
      <c r="D26" s="65">
        <f>'2024 Cadets Sessions'!B25</f>
        <v>0.75</v>
      </c>
      <c r="E26" s="66" t="str">
        <f>'2024 Cadets Sessions'!D25</f>
        <v>Sailing from the club, food from 17:00. 
Rigged and ready for a 18:00 start</v>
      </c>
      <c r="F26" s="67">
        <f>'2024 Cadets Sessions'!E25</f>
        <v>0.71805555555555556</v>
      </c>
      <c r="G26" s="68">
        <f>'2024 Cadets Sessions'!F25</f>
        <v>4.7889999999999997</v>
      </c>
    </row>
    <row r="27" spans="1:7" x14ac:dyDescent="0.25">
      <c r="A27" s="55">
        <f>'2024 Cadets Sessions'!A26</f>
        <v>45493</v>
      </c>
      <c r="B27" s="56">
        <f>'2024 Cadets Sessions'!A26</f>
        <v>45493</v>
      </c>
      <c r="C27" s="57">
        <f>'2024 Cadets Sessions'!A26</f>
        <v>45493</v>
      </c>
      <c r="D27" s="58">
        <f>'2024 Cadets Sessions'!B26</f>
        <v>0.33333333333333331</v>
      </c>
      <c r="E27" s="59" t="str">
        <f>'2024 Cadets Sessions'!D26</f>
        <v>Cadet Regatta Cellars</v>
      </c>
      <c r="F27" s="60">
        <f>'2024 Cadets Sessions'!E26</f>
        <v>0.75347222222222221</v>
      </c>
      <c r="G27" s="61">
        <f>'2024 Cadets Sessions'!F26</f>
        <v>5.0259999999999998</v>
      </c>
    </row>
    <row r="28" spans="1:7" x14ac:dyDescent="0.25">
      <c r="A28" s="55">
        <f>'2024 Cadets Sessions'!A27</f>
        <v>45494</v>
      </c>
      <c r="B28" s="56">
        <f>'2024 Cadets Sessions'!A27</f>
        <v>45494</v>
      </c>
      <c r="C28" s="57">
        <f>'2024 Cadets Sessions'!A27</f>
        <v>45494</v>
      </c>
      <c r="D28" s="58">
        <f>'2024 Cadets Sessions'!B27</f>
        <v>0.375</v>
      </c>
      <c r="E28" s="59" t="str">
        <f>'2024 Cadets Sessions'!D27</f>
        <v>Cadet Regatta Cellars (backup)</v>
      </c>
      <c r="F28" s="60">
        <f>'2024 Cadets Sessions'!E27</f>
        <v>0.78611111111111109</v>
      </c>
      <c r="G28" s="61">
        <f>'2024 Cadets Sessions'!F27</f>
        <v>5.2229999999999999</v>
      </c>
    </row>
    <row r="29" spans="1:7" ht="25.5" x14ac:dyDescent="0.25">
      <c r="A29" s="69">
        <f>'2024 Cadets Sessions'!A28</f>
        <v>45499</v>
      </c>
      <c r="B29" s="70">
        <f>'2024 Cadets Sessions'!A28</f>
        <v>45499</v>
      </c>
      <c r="C29" s="71">
        <f>'2024 Cadets Sessions'!A28</f>
        <v>45499</v>
      </c>
      <c r="D29" s="72">
        <f>'2024 Cadets Sessions'!B28</f>
        <v>0.75</v>
      </c>
      <c r="E29" s="73" t="str">
        <f>'2024 Cadets Sessions'!D28</f>
        <v xml:space="preserve">Sailing from Harbor Steps or Dry Activities. 
Food from 17:00 at the club.  </v>
      </c>
      <c r="F29" s="74">
        <f>'2024 Cadets Sessions'!E28</f>
        <v>0.43472222222222223</v>
      </c>
      <c r="G29" s="75">
        <f>'2024 Cadets Sessions'!F28</f>
        <v>5.0750000000000002</v>
      </c>
    </row>
    <row r="30" spans="1:7" x14ac:dyDescent="0.25">
      <c r="A30" s="83">
        <f>'2024 Cadets Sessions'!A29</f>
        <v>45506</v>
      </c>
      <c r="B30" s="84">
        <f>'2024 Cadets Sessions'!A29</f>
        <v>45506</v>
      </c>
      <c r="C30" s="85">
        <f>'2024 Cadets Sessions'!A29</f>
        <v>45506</v>
      </c>
      <c r="D30" s="86">
        <f>'2024 Cadets Sessions'!B29</f>
        <v>0</v>
      </c>
      <c r="E30" s="87" t="str">
        <f>'2024 Cadets Sessions'!D29</f>
        <v>No Sailing</v>
      </c>
      <c r="F30" s="88">
        <f>'2024 Cadets Sessions'!E29</f>
        <v>0.72430555555555554</v>
      </c>
      <c r="G30" s="89">
        <f>'2024 Cadets Sessions'!F29</f>
        <v>4.7729999999999997</v>
      </c>
    </row>
    <row r="31" spans="1:7" x14ac:dyDescent="0.25">
      <c r="A31" s="90">
        <f>'2024 Cadets Sessions'!A30</f>
        <v>45512</v>
      </c>
      <c r="B31" s="91">
        <f>'2024 Cadets Sessions'!A30</f>
        <v>45512</v>
      </c>
      <c r="C31" s="92">
        <f>'2024 Cadets Sessions'!A30</f>
        <v>45512</v>
      </c>
      <c r="D31" s="93">
        <f>'2024 Cadets Sessions'!B30</f>
        <v>0.41666666666666669</v>
      </c>
      <c r="E31" s="94" t="str">
        <f>'2024 Cadets Sessions'!D30</f>
        <v>Village Regatta Oppie Race (Big Trophy!!)</v>
      </c>
      <c r="F31" s="95">
        <f>'2024 Cadets Sessions'!E30</f>
        <v>0.37916666666666665</v>
      </c>
      <c r="G31" s="96">
        <f>'2024 Cadets Sessions'!F30</f>
        <v>4.891</v>
      </c>
    </row>
    <row r="32" spans="1:7" x14ac:dyDescent="0.25">
      <c r="A32" s="83">
        <f>'2024 Cadets Sessions'!A31</f>
        <v>45513</v>
      </c>
      <c r="B32" s="84">
        <f>'2024 Cadets Sessions'!A31</f>
        <v>45513</v>
      </c>
      <c r="C32" s="85">
        <f>'2024 Cadets Sessions'!A31</f>
        <v>45513</v>
      </c>
      <c r="D32" s="86">
        <f>'2024 Cadets Sessions'!B31</f>
        <v>0</v>
      </c>
      <c r="E32" s="87" t="str">
        <f>'2024 Cadets Sessions'!D31</f>
        <v>No Sailing</v>
      </c>
      <c r="F32" s="88">
        <f>'2024 Cadets Sessions'!E31</f>
        <v>0.4</v>
      </c>
      <c r="G32" s="89">
        <f>'2024 Cadets Sessions'!F31</f>
        <v>4.8109999999999999</v>
      </c>
    </row>
    <row r="33" spans="1:7" x14ac:dyDescent="0.25">
      <c r="A33" s="83">
        <f>'2024 Cadets Sessions'!A32</f>
        <v>45520</v>
      </c>
      <c r="B33" s="84">
        <f>'2024 Cadets Sessions'!A32</f>
        <v>45520</v>
      </c>
      <c r="C33" s="85">
        <f>'2024 Cadets Sessions'!A32</f>
        <v>45520</v>
      </c>
      <c r="D33" s="86">
        <f>'2024 Cadets Sessions'!B32</f>
        <v>0</v>
      </c>
      <c r="E33" s="87" t="str">
        <f>'2024 Cadets Sessions'!D32</f>
        <v>No Sailing</v>
      </c>
      <c r="F33" s="88">
        <f>'2024 Cadets Sessions'!E32</f>
        <v>0.65833333333333333</v>
      </c>
      <c r="G33" s="89">
        <f>'2024 Cadets Sessions'!F32</f>
        <v>4.4560000000000004</v>
      </c>
    </row>
    <row r="34" spans="1:7" x14ac:dyDescent="0.25">
      <c r="A34" s="83">
        <f>'2024 Cadets Sessions'!A33</f>
        <v>45534</v>
      </c>
      <c r="B34" s="84">
        <f>'2024 Cadets Sessions'!A33</f>
        <v>45534</v>
      </c>
      <c r="C34" s="85">
        <f>'2024 Cadets Sessions'!A33</f>
        <v>45534</v>
      </c>
      <c r="D34" s="86">
        <f>'2024 Cadets Sessions'!B33</f>
        <v>0</v>
      </c>
      <c r="E34" s="87" t="str">
        <f>'2024 Cadets Sessions'!D33</f>
        <v>No Sailing</v>
      </c>
      <c r="F34" s="88">
        <f>'2024 Cadets Sessions'!E33</f>
        <v>0.67708333333333337</v>
      </c>
      <c r="G34" s="89">
        <f>'2024 Cadets Sessions'!F33</f>
        <v>4.452</v>
      </c>
    </row>
    <row r="35" spans="1:7" ht="25.5" x14ac:dyDescent="0.25">
      <c r="A35" s="62">
        <f>'2024 Cadets Sessions'!A34</f>
        <v>45541</v>
      </c>
      <c r="B35" s="63">
        <f>'2024 Cadets Sessions'!A34</f>
        <v>45541</v>
      </c>
      <c r="C35" s="64">
        <f>'2024 Cadets Sessions'!A34</f>
        <v>45541</v>
      </c>
      <c r="D35" s="65">
        <f>'2024 Cadets Sessions'!B34</f>
        <v>0.75</v>
      </c>
      <c r="E35" s="66" t="str">
        <f>'2024 Cadets Sessions'!D34</f>
        <v>Sailing from the club, food from 17:00. 
Rigged and ready for a 18:00 start</v>
      </c>
      <c r="F35" s="67">
        <f>'2024 Cadets Sessions'!E34</f>
        <v>0.3576388888888889</v>
      </c>
      <c r="G35" s="68">
        <f>'2024 Cadets Sessions'!F34</f>
        <v>5.0629999999999997</v>
      </c>
    </row>
    <row r="36" spans="1:7" ht="25.5" x14ac:dyDescent="0.25">
      <c r="A36" s="69">
        <f>'2024 Cadets Sessions'!A35</f>
        <v>45548</v>
      </c>
      <c r="B36" s="70">
        <f>'2024 Cadets Sessions'!A35</f>
        <v>45548</v>
      </c>
      <c r="C36" s="71">
        <f>'2024 Cadets Sessions'!A35</f>
        <v>45548</v>
      </c>
      <c r="D36" s="72">
        <f>'2024 Cadets Sessions'!B35</f>
        <v>0.75</v>
      </c>
      <c r="E36" s="73" t="str">
        <f>'2024 Cadets Sessions'!D35</f>
        <v xml:space="preserve">Sailing from Harbor Steps or Dry Activities. 
Food from 17:00 at the club.  </v>
      </c>
      <c r="F36" s="74">
        <f>'2024 Cadets Sessions'!E35</f>
        <v>0.57430555555555551</v>
      </c>
      <c r="G36" s="75">
        <f>'2024 Cadets Sessions'!F35</f>
        <v>4.2030000000000003</v>
      </c>
    </row>
    <row r="37" spans="1:7" ht="25.5" x14ac:dyDescent="0.25">
      <c r="A37" s="62">
        <f>'2024 Cadets Sessions'!A36</f>
        <v>45555</v>
      </c>
      <c r="B37" s="63">
        <f>'2024 Cadets Sessions'!A36</f>
        <v>45555</v>
      </c>
      <c r="C37" s="64">
        <f>'2024 Cadets Sessions'!A36</f>
        <v>45555</v>
      </c>
      <c r="D37" s="65">
        <f>'2024 Cadets Sessions'!B36</f>
        <v>0.75</v>
      </c>
      <c r="E37" s="66" t="str">
        <f>'2024 Cadets Sessions'!D36</f>
        <v>Sailing from the club, food from 17:00. 
Rigged and ready for a 18:00 start</v>
      </c>
      <c r="F37" s="67">
        <f>'2024 Cadets Sessions'!E36</f>
        <v>0.34375</v>
      </c>
      <c r="G37" s="68">
        <f>'2024 Cadets Sessions'!F36</f>
        <v>5.5990000000000002</v>
      </c>
    </row>
  </sheetData>
  <mergeCells count="2">
    <mergeCell ref="A1:G1"/>
    <mergeCell ref="B2:C2"/>
  </mergeCells>
  <pageMargins left="0.70866141732283472" right="0.70866141732283472" top="0.74803149606299213" bottom="0.55118110236220474" header="0.31496062992125984" footer="0.11811023622047245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2346-E22A-45C5-86E5-65CE5A758936}">
  <dimension ref="A1:I11"/>
  <sheetViews>
    <sheetView workbookViewId="0">
      <selection activeCell="E5" sqref="E5"/>
    </sheetView>
  </sheetViews>
  <sheetFormatPr defaultRowHeight="15" x14ac:dyDescent="0.25"/>
  <cols>
    <col min="1" max="1" width="54.85546875" customWidth="1"/>
    <col min="2" max="2" width="13.42578125" customWidth="1"/>
    <col min="3" max="3" width="12.140625" customWidth="1"/>
    <col min="4" max="4" width="13.28515625" customWidth="1"/>
    <col min="5" max="5" width="11.7109375" customWidth="1"/>
    <col min="6" max="6" width="12.28515625" customWidth="1"/>
    <col min="7" max="7" width="13.140625" customWidth="1"/>
    <col min="8" max="8" width="19.140625" customWidth="1"/>
    <col min="9" max="9" width="12" customWidth="1"/>
  </cols>
  <sheetData>
    <row r="1" spans="1:9" x14ac:dyDescent="0.25">
      <c r="A1" t="s">
        <v>27</v>
      </c>
      <c r="B1" t="s">
        <v>28</v>
      </c>
      <c r="C1" t="s">
        <v>2</v>
      </c>
      <c r="D1" t="s">
        <v>29</v>
      </c>
      <c r="E1" t="s">
        <v>3</v>
      </c>
      <c r="F1" t="s">
        <v>30</v>
      </c>
      <c r="G1" t="s">
        <v>25</v>
      </c>
      <c r="H1" t="s">
        <v>31</v>
      </c>
      <c r="I1" t="s">
        <v>32</v>
      </c>
    </row>
    <row r="2" spans="1:9" x14ac:dyDescent="0.25">
      <c r="A2" s="98" t="str">
        <f>'2024 Dinghy Racing'!D2</f>
        <v>Spring Series Dinghy Racing and Cadets Points Race 1 &amp; 2</v>
      </c>
      <c r="B2" s="2">
        <f>'2024 Dinghy Racing'!A2</f>
        <v>45409</v>
      </c>
      <c r="C2" s="3">
        <f>'2024 Dinghy Racing'!B2</f>
        <v>0.77083333333333337</v>
      </c>
      <c r="D2" s="2">
        <f t="shared" ref="D2" si="0">B2</f>
        <v>45409</v>
      </c>
      <c r="E2" s="3">
        <f>C2+TIME(2,0,0)</f>
        <v>0.85416666666666674</v>
      </c>
      <c r="F2" s="4" t="str">
        <f>IF(ISBLANK('2024 Cadets Sessions'!D2)," ","FALSE")</f>
        <v>FALSE</v>
      </c>
      <c r="H2" t="str">
        <f>IF(ISBLANK('2024 Dinghy Racing'!D2)," ",CONCATENATE("H/W:  ",TEXT('2024 Dinghy Racing'!E2,"hh:mm"),"  Ht: ",TEXT('2024 Dinghy Racing'!F2,"0.0")))</f>
        <v>H/W:  08:42  Ht: 4.9</v>
      </c>
      <c r="I2" s="4" t="str">
        <f>IF(ISBLANK('2024 Cadets Sessions'!D2)," ","FALSE")</f>
        <v>FALSE</v>
      </c>
    </row>
    <row r="3" spans="1:9" x14ac:dyDescent="0.25">
      <c r="A3" s="98" t="str">
        <f>'2024 Dinghy Racing'!D3</f>
        <v>Spring Series Dinghy Racing and Cadets Points Race 3 &amp; 4</v>
      </c>
      <c r="B3" s="2">
        <f>'2024 Dinghy Racing'!A3</f>
        <v>45416</v>
      </c>
      <c r="C3" s="3">
        <f>'2024 Dinghy Racing'!B3</f>
        <v>0.60416666666666663</v>
      </c>
      <c r="D3" s="2">
        <f t="shared" ref="D3:D11" si="1">B3</f>
        <v>45416</v>
      </c>
      <c r="E3" s="3">
        <f t="shared" ref="E3:E11" si="2">C3+TIME(2,0,0)</f>
        <v>0.6875</v>
      </c>
      <c r="F3" s="4" t="str">
        <f>IF(ISBLANK('2024 Cadets Sessions'!D3)," ","FALSE")</f>
        <v>FALSE</v>
      </c>
      <c r="H3" t="str">
        <f>IF(ISBLANK('2024 Dinghy Racing'!D3)," ",CONCATENATE("H/W:  ",TEXT('2024 Dinghy Racing'!E3,"hh:mm"),"  Ht: ",TEXT('2024 Dinghy Racing'!F3,"0.0")))</f>
        <v>H/W:  15:50  Ht: 4.6</v>
      </c>
      <c r="I3" s="4" t="str">
        <f>IF(ISBLANK('2024 Cadets Sessions'!D3)," ","FALSE")</f>
        <v>FALSE</v>
      </c>
    </row>
    <row r="4" spans="1:9" x14ac:dyDescent="0.25">
      <c r="A4" s="98" t="str">
        <f>'2024 Dinghy Racing'!D4</f>
        <v>Spring Series Dinghy Racing and Cadets Points Race 5 &amp; 6</v>
      </c>
      <c r="B4" s="2">
        <f>'2024 Dinghy Racing'!A4</f>
        <v>45423</v>
      </c>
      <c r="C4" s="3">
        <f>'2024 Dinghy Racing'!B4</f>
        <v>0.77083333333333337</v>
      </c>
      <c r="D4" s="2">
        <f t="shared" si="1"/>
        <v>45423</v>
      </c>
      <c r="E4" s="3">
        <f t="shared" si="2"/>
        <v>0.85416666666666674</v>
      </c>
      <c r="F4" s="4" t="str">
        <f>IF(ISBLANK('2024 Cadets Sessions'!D4)," ","FALSE")</f>
        <v>FALSE</v>
      </c>
      <c r="H4" t="str">
        <f>IF(ISBLANK('2024 Dinghy Racing'!D4)," ",CONCATENATE("H/W:  ",TEXT('2024 Dinghy Racing'!E4,"hh:mm"),"  Ht: ",TEXT('2024 Dinghy Racing'!F4,"0.0")))</f>
        <v>H/W:  08:51  Ht: 5.1</v>
      </c>
      <c r="I4" s="4" t="str">
        <f>IF(ISBLANK('2024 Cadets Sessions'!D4)," ","FALSE")</f>
        <v>FALSE</v>
      </c>
    </row>
    <row r="5" spans="1:9" x14ac:dyDescent="0.25">
      <c r="A5" s="98" t="str">
        <f>'2024 Dinghy Racing'!D5</f>
        <v>Spring Series Dinghy Racing and Cadets Points Race 7 &amp; 8</v>
      </c>
      <c r="B5" s="2">
        <f>'2024 Dinghy Racing'!A5</f>
        <v>45437</v>
      </c>
      <c r="C5" s="3">
        <f>'2024 Dinghy Racing'!B5</f>
        <v>0.75</v>
      </c>
      <c r="D5" s="2">
        <f t="shared" si="1"/>
        <v>45437</v>
      </c>
      <c r="E5" s="3">
        <f t="shared" si="2"/>
        <v>0.83333333333333337</v>
      </c>
      <c r="F5" s="4" t="str">
        <f>IF(ISBLANK('2024 Cadets Sessions'!D5)," ","FALSE")</f>
        <v>FALSE</v>
      </c>
      <c r="H5" t="str">
        <f>IF(ISBLANK('2024 Dinghy Racing'!D5)," ",CONCATENATE("H/W:  ",TEXT('2024 Dinghy Racing'!E5,"hh:mm"),"  Ht: ",TEXT('2024 Dinghy Racing'!F5,"0.0")))</f>
        <v>H/W:  07:52  Ht: 5.0</v>
      </c>
      <c r="I5" s="4" t="str">
        <f>IF(ISBLANK('2024 Cadets Sessions'!D5)," ","FALSE")</f>
        <v>FALSE</v>
      </c>
    </row>
    <row r="6" spans="1:9" x14ac:dyDescent="0.25">
      <c r="A6" s="98" t="str">
        <f>'2024 Dinghy Racing'!D6</f>
        <v>Spring Series Dinghy Racing and Cadets Points Race 9 &amp; 10</v>
      </c>
      <c r="B6" s="2">
        <f>'2024 Dinghy Racing'!A6</f>
        <v>45451</v>
      </c>
      <c r="C6" s="3">
        <f>'2024 Dinghy Racing'!B6</f>
        <v>0.75</v>
      </c>
      <c r="D6" s="2">
        <f t="shared" si="1"/>
        <v>45451</v>
      </c>
      <c r="E6" s="3">
        <f t="shared" si="2"/>
        <v>0.83333333333333337</v>
      </c>
      <c r="F6" s="4" t="str">
        <f>IF(ISBLANK('2024 Cadets Sessions'!D6)," ","FALSE")</f>
        <v>FALSE</v>
      </c>
      <c r="H6" t="str">
        <f>IF(ISBLANK('2024 Dinghy Racing'!D6)," ",CONCATENATE("H/W:  ",TEXT('2024 Dinghy Racing'!E6,"hh:mm"),"  Ht: ",TEXT('2024 Dinghy Racing'!F6,"0.0")))</f>
        <v>H/W:  07:53  Ht: 5.0</v>
      </c>
      <c r="I6" s="4" t="str">
        <f>IF(ISBLANK('2024 Cadets Sessions'!D6)," ","FALSE")</f>
        <v>FALSE</v>
      </c>
    </row>
    <row r="7" spans="1:9" x14ac:dyDescent="0.25">
      <c r="A7" s="98" t="str">
        <f>'2024 Dinghy Racing'!D7</f>
        <v>Summer Series Dinghy Racing and Cadets Points Race 11&amp; 12</v>
      </c>
      <c r="B7" s="2">
        <f>'2024 Dinghy Racing'!A7</f>
        <v>45458</v>
      </c>
      <c r="C7" s="3">
        <f>'2024 Dinghy Racing'!B7</f>
        <v>0.5</v>
      </c>
      <c r="D7" s="2">
        <f t="shared" si="1"/>
        <v>45458</v>
      </c>
      <c r="E7" s="3">
        <f t="shared" si="2"/>
        <v>0.58333333333333337</v>
      </c>
      <c r="F7" s="4" t="str">
        <f>IF(ISBLANK('2024 Cadets Sessions'!D7)," ","FALSE")</f>
        <v>FALSE</v>
      </c>
      <c r="H7" t="str">
        <f>IF(ISBLANK('2024 Dinghy Racing'!D7)," ",CONCATENATE("H/W:  ",TEXT('2024 Dinghy Racing'!E7,"hh:mm"),"  Ht: ",TEXT('2024 Dinghy Racing'!F7,"0.0")))</f>
        <v>H/W:  13:07  Ht: 4.1</v>
      </c>
      <c r="I7" s="4" t="str">
        <f>IF(ISBLANK('2024 Cadets Sessions'!D7)," ","FALSE")</f>
        <v>FALSE</v>
      </c>
    </row>
    <row r="8" spans="1:9" x14ac:dyDescent="0.25">
      <c r="A8" s="98" t="str">
        <f>'2024 Dinghy Racing'!D8</f>
        <v>Summer Series Dinghy Racing and Cadets  Points Race 13 &amp; 14</v>
      </c>
      <c r="B8" s="2">
        <f>'2024 Dinghy Racing'!A8</f>
        <v>45472</v>
      </c>
      <c r="C8" s="3">
        <f>'2024 Dinghy Racing'!B8</f>
        <v>0.45833333333333331</v>
      </c>
      <c r="D8" s="2">
        <f t="shared" si="1"/>
        <v>45472</v>
      </c>
      <c r="E8" s="3">
        <f t="shared" si="2"/>
        <v>0.54166666666666663</v>
      </c>
      <c r="F8" s="4" t="str">
        <f>IF(ISBLANK('2024 Cadets Sessions'!D8)," ","FALSE")</f>
        <v>FALSE</v>
      </c>
      <c r="H8" t="str">
        <f>IF(ISBLANK('2024 Dinghy Racing'!D8)," ",CONCATENATE("H/W:  ",TEXT('2024 Dinghy Racing'!E8,"hh:mm"),"  Ht: ",TEXT('2024 Dinghy Racing'!F8,"0.0")))</f>
        <v>H/W:  12:27  Ht: 4.6</v>
      </c>
      <c r="I8" s="4" t="str">
        <f>IF(ISBLANK('2024 Cadets Sessions'!D8)," ","FALSE")</f>
        <v>FALSE</v>
      </c>
    </row>
    <row r="9" spans="1:9" x14ac:dyDescent="0.25">
      <c r="A9" s="98" t="str">
        <f>'2024 Dinghy Racing'!D9</f>
        <v>Summer Series Dinghy Racing and Cadets Points Race 15 &amp; 16</v>
      </c>
      <c r="B9" s="2">
        <f>'2024 Dinghy Racing'!A9</f>
        <v>45514</v>
      </c>
      <c r="C9" s="3">
        <f>'2024 Dinghy Racing'!B9</f>
        <v>0.39583333333333331</v>
      </c>
      <c r="D9" s="2">
        <f t="shared" si="1"/>
        <v>45514</v>
      </c>
      <c r="E9" s="3">
        <f t="shared" si="2"/>
        <v>0.47916666666666663</v>
      </c>
      <c r="F9" s="4" t="str">
        <f>IF(ISBLANK('2024 Cadets Sessions'!D9)," ","FALSE")</f>
        <v>FALSE</v>
      </c>
      <c r="H9" t="str">
        <f>IF(ISBLANK('2024 Dinghy Racing'!D9)," ",CONCATENATE("H/W:  ",TEXT('2024 Dinghy Racing'!E9,"hh:mm"),"  Ht: ",TEXT('2024 Dinghy Racing'!F9,"0.0")))</f>
        <v>H/W:  10:06  Ht: 4.7</v>
      </c>
      <c r="I9" s="4" t="str">
        <f>IF(ISBLANK('2024 Cadets Sessions'!D9)," ","FALSE")</f>
        <v>FALSE</v>
      </c>
    </row>
    <row r="10" spans="1:9" x14ac:dyDescent="0.25">
      <c r="A10" s="98" t="str">
        <f>'2024 Dinghy Racing'!D10</f>
        <v>Summer Series Dinghy Racing and Cadets Points Race 17 &amp; 18</v>
      </c>
      <c r="B10" s="2">
        <f>'2024 Dinghy Racing'!A10</f>
        <v>45528</v>
      </c>
      <c r="C10" s="3">
        <f>'2024 Dinghy Racing'!B10</f>
        <v>0.39583333333333331</v>
      </c>
      <c r="D10" s="2">
        <f t="shared" si="1"/>
        <v>45528</v>
      </c>
      <c r="E10" s="3">
        <f t="shared" si="2"/>
        <v>0.47916666666666663</v>
      </c>
      <c r="F10" s="4" t="str">
        <f>IF(ISBLANK('2024 Cadets Sessions'!D10)," ","FALSE")</f>
        <v>FALSE</v>
      </c>
      <c r="H10" t="str">
        <f>IF(ISBLANK('2024 Dinghy Racing'!D10)," ",CONCATENATE("H/W:  ",TEXT('2024 Dinghy Racing'!E10,"hh:mm"),"  Ht: ",TEXT('2024 Dinghy Racing'!F10,"0.0")))</f>
        <v>H/W:  10:02  Ht: 5.3</v>
      </c>
      <c r="I10" s="4" t="str">
        <f>IF(ISBLANK('2024 Cadets Sessions'!D10)," ","FALSE")</f>
        <v>FALSE</v>
      </c>
    </row>
    <row r="11" spans="1:9" x14ac:dyDescent="0.25">
      <c r="A11" s="98" t="str">
        <f>'2024 Dinghy Racing'!D11</f>
        <v>Summer Series Dinghy Racing and Cadets Points Race 19 &amp; 20</v>
      </c>
      <c r="B11" s="2">
        <f>'2024 Dinghy Racing'!A11</f>
        <v>45549</v>
      </c>
      <c r="C11" s="3">
        <f>'2024 Dinghy Racing'!B11</f>
        <v>0.58333333333333337</v>
      </c>
      <c r="D11" s="2">
        <f t="shared" si="1"/>
        <v>45549</v>
      </c>
      <c r="E11" s="3">
        <f t="shared" si="2"/>
        <v>0.66666666666666674</v>
      </c>
      <c r="F11" s="4" t="str">
        <f>IF(ISBLANK('2024 Cadets Sessions'!D11)," ","FALSE")</f>
        <v>FALSE</v>
      </c>
      <c r="H11" t="str">
        <f>IF(ISBLANK('2024 Dinghy Racing'!D11)," ",CONCATENATE("H/W:  ",TEXT('2024 Dinghy Racing'!E11,"hh:mm"),"  Ht: ",TEXT('2024 Dinghy Racing'!F11,"0.0")))</f>
        <v>H/W:  15:24  Ht: 4.5</v>
      </c>
      <c r="I11" s="4" t="str">
        <f>IF(ISBLANK('2024 Cadets Sessions'!D11)," ","FALSE")</f>
        <v>FALSE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2024 Cadets Sessions</vt:lpstr>
      <vt:lpstr>2024 Dinghy Racing</vt:lpstr>
      <vt:lpstr>Google_Import_Cadets</vt:lpstr>
      <vt:lpstr>Web_Cadets</vt:lpstr>
      <vt:lpstr>Google_Import__Dinghy</vt:lpstr>
      <vt:lpstr>'2024 Cadets Sessions'!Print_Area</vt:lpstr>
      <vt:lpstr>'2024 Cadets Sessions'!Print_Titles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graham</dc:creator>
  <cp:keywords/>
  <dc:description/>
  <cp:lastModifiedBy>Philip Hawker</cp:lastModifiedBy>
  <cp:revision/>
  <cp:lastPrinted>2024-04-17T14:00:27Z</cp:lastPrinted>
  <dcterms:created xsi:type="dcterms:W3CDTF">2023-03-08T12:40:33Z</dcterms:created>
  <dcterms:modified xsi:type="dcterms:W3CDTF">2024-04-17T14:23:13Z</dcterms:modified>
  <cp:category/>
  <cp:contentStatus/>
</cp:coreProperties>
</file>